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8325" activeTab="11"/>
  </bookViews>
  <sheets>
    <sheet name="Условные" sheetId="1" r:id="rId1"/>
    <sheet name="10501-10502" sheetId="2" r:id="rId2"/>
    <sheet name="10504" sheetId="3" r:id="rId3"/>
    <sheet name="10602" sheetId="4" r:id="rId4"/>
    <sheet name="10505" sheetId="5" r:id="rId5"/>
    <sheet name="10507" sheetId="6" r:id="rId6"/>
    <sheet name="10509" sheetId="7" r:id="rId7"/>
    <sheet name="10510" sheetId="8" r:id="rId8"/>
    <sheet name="10512" sheetId="9" r:id="rId9"/>
    <sheet name="10514" sheetId="10" r:id="rId10"/>
    <sheet name="10517" sheetId="11" r:id="rId11"/>
    <sheet name="10518" sheetId="12" r:id="rId12"/>
    <sheet name="Итого" sheetId="13" r:id="rId13"/>
  </sheets>
  <definedNames>
    <definedName name="_xlnm.Print_Area" localSheetId="2">'10504'!$B$1:$O$34</definedName>
  </definedNames>
  <calcPr fullCalcOnLoad="1"/>
</workbook>
</file>

<file path=xl/sharedStrings.xml><?xml version="1.0" encoding="utf-8"?>
<sst xmlns="http://schemas.openxmlformats.org/spreadsheetml/2006/main" count="1462" uniqueCount="234">
  <si>
    <t>Итого замеров</t>
  </si>
  <si>
    <t>с установленным смещением</t>
  </si>
  <si>
    <t>№</t>
  </si>
  <si>
    <t>Данные</t>
  </si>
  <si>
    <t>Азимут падения лежачего крыла</t>
  </si>
  <si>
    <t>Азимут простирания лежачего крыла</t>
  </si>
  <si>
    <t>Угол падения</t>
  </si>
  <si>
    <t>Тип трещины</t>
  </si>
  <si>
    <t>Тип</t>
  </si>
  <si>
    <t>Степень достоверности</t>
  </si>
  <si>
    <t>Амплитуда, см</t>
  </si>
  <si>
    <t>размер (от 1 до 5)</t>
  </si>
  <si>
    <t>размер штриховки, тмскг</t>
  </si>
  <si>
    <t>Примечания</t>
  </si>
  <si>
    <t>Тип заполнителя</t>
  </si>
  <si>
    <t>Мощность заполнителя, см</t>
  </si>
  <si>
    <t>Элементы залегания (азимут падения)</t>
  </si>
  <si>
    <t>Элементы залегания (угол падения)</t>
  </si>
  <si>
    <t>Нормальное/опрокинутое</t>
  </si>
  <si>
    <t>нормальное</t>
  </si>
  <si>
    <t>pl</t>
  </si>
  <si>
    <t>сдвиг</t>
  </si>
  <si>
    <t>E 29 12.702</t>
  </si>
  <si>
    <t>nn</t>
  </si>
  <si>
    <t>трещина</t>
  </si>
  <si>
    <t>система</t>
  </si>
  <si>
    <t>N 60 54.334</t>
  </si>
  <si>
    <t>E 29 14.798</t>
  </si>
  <si>
    <t>10505 Газопровод</t>
  </si>
  <si>
    <t>парал-но дороге Выборг-Каменногорск</t>
  </si>
  <si>
    <t>Угол наклона штриховки</t>
  </si>
  <si>
    <t>Аз Пр борозды 140</t>
  </si>
  <si>
    <t>l</t>
  </si>
  <si>
    <t>лев. сдвиг</t>
  </si>
  <si>
    <t>N 60 53.401</t>
  </si>
  <si>
    <t>E 29 12.685</t>
  </si>
  <si>
    <t>N 60 58.359</t>
  </si>
  <si>
    <t>E 29 03.041</t>
  </si>
  <si>
    <t>1-ая система трещин</t>
  </si>
  <si>
    <t>2-ая система трещин</t>
  </si>
  <si>
    <t>p</t>
  </si>
  <si>
    <t>прав. сдвиг</t>
  </si>
  <si>
    <t>м2</t>
  </si>
  <si>
    <t>3-ая система трещин</t>
  </si>
  <si>
    <t>мс2</t>
  </si>
  <si>
    <t>приоткрытые неровные границы, левый сдвиг</t>
  </si>
  <si>
    <t>ws</t>
  </si>
  <si>
    <t>взброс-сброс</t>
  </si>
  <si>
    <t>v</t>
  </si>
  <si>
    <t>жила</t>
  </si>
  <si>
    <t>кварц</t>
  </si>
  <si>
    <t>1</t>
  </si>
  <si>
    <t>10</t>
  </si>
  <si>
    <t>w</t>
  </si>
  <si>
    <t>левый сдвиго-взброс</t>
  </si>
  <si>
    <t>N 60 54.340</t>
  </si>
  <si>
    <t>E 29 15.091</t>
  </si>
  <si>
    <t>o</t>
  </si>
  <si>
    <t>отрыв</t>
  </si>
  <si>
    <t>приоткрыт на 12 см</t>
  </si>
  <si>
    <t>приоткрыта на 13 см внизу и 18 вверху</t>
  </si>
  <si>
    <t>Сим</t>
  </si>
  <si>
    <t>левый сдвиг</t>
  </si>
  <si>
    <t>1-ая штр-ка</t>
  </si>
  <si>
    <t>2-ая штр-ка</t>
  </si>
  <si>
    <t>Маринин</t>
  </si>
  <si>
    <t>N 60 53.411</t>
  </si>
  <si>
    <t>Бараний лоб развит системой трещин</t>
  </si>
  <si>
    <t>Около дороги Каменногорск-Красный Сокол</t>
  </si>
  <si>
    <t>система (неравномерно от 0,25 до 2 м)</t>
  </si>
  <si>
    <t>N 60 58.373</t>
  </si>
  <si>
    <t>E 29 02.997</t>
  </si>
  <si>
    <t>Карьер Каменногорского карьероуправления</t>
  </si>
  <si>
    <t>система 1-ая</t>
  </si>
  <si>
    <t>мс3</t>
  </si>
  <si>
    <t>правый взбросо-сдвиг</t>
  </si>
  <si>
    <t>система 2-ая</t>
  </si>
  <si>
    <t>система 3-ая</t>
  </si>
  <si>
    <t>левый взбросо-сдвиг</t>
  </si>
  <si>
    <t>с2</t>
  </si>
  <si>
    <t>N 60 53.334</t>
  </si>
  <si>
    <t>E 29 02.964</t>
  </si>
  <si>
    <t>система до 4/м</t>
  </si>
  <si>
    <t>система 1-2/м</t>
  </si>
  <si>
    <t>N 60 58.392</t>
  </si>
  <si>
    <t>E 29 02.857</t>
  </si>
  <si>
    <t>правый сбросо-сдвиг</t>
  </si>
  <si>
    <t>N 60 58.372</t>
  </si>
  <si>
    <t>E 29 02.752</t>
  </si>
  <si>
    <t>Маринин (*)</t>
  </si>
  <si>
    <t>N 60 50 59.51" (Google)</t>
  </si>
  <si>
    <t xml:space="preserve">E 28 52 04.84" (Google) </t>
  </si>
  <si>
    <t>(*)</t>
  </si>
  <si>
    <t>N 60 50 54.71" (Google)</t>
  </si>
  <si>
    <t xml:space="preserve">E 28 55 28.39" (Google) </t>
  </si>
  <si>
    <t>№ дн</t>
  </si>
  <si>
    <t>по волнистой поверхности трещины  ЗС (2)</t>
  </si>
  <si>
    <t>правый сдвиго-сброс</t>
  </si>
  <si>
    <t>s</t>
  </si>
  <si>
    <t>тм3</t>
  </si>
  <si>
    <t>кварц белый</t>
  </si>
  <si>
    <t>0,2</t>
  </si>
  <si>
    <t>сброс</t>
  </si>
  <si>
    <t>2-ая штриховка более молодая</t>
  </si>
  <si>
    <t>2-ая по кварцу</t>
  </si>
  <si>
    <t>покрыта тонокй корочкой кварца</t>
  </si>
  <si>
    <t>древняя поверхн. Покрыта кварц-хл. Пленкой</t>
  </si>
  <si>
    <t>по которой следы 2-х штриховок</t>
  </si>
  <si>
    <t>м1</t>
  </si>
  <si>
    <t>1-ая штриховка более молодая</t>
  </si>
  <si>
    <t>нарушается 1-ой штриховкой</t>
  </si>
  <si>
    <t>правый взброс</t>
  </si>
  <si>
    <t>взброс</t>
  </si>
  <si>
    <t>обдирают кварцевую корочку</t>
  </si>
  <si>
    <t>N 60 53.482</t>
  </si>
  <si>
    <t>E 29 12.700</t>
  </si>
  <si>
    <t>wp</t>
  </si>
  <si>
    <t>lw</t>
  </si>
  <si>
    <t>ls</t>
  </si>
  <si>
    <t>левый сбросо-сдвиг</t>
  </si>
  <si>
    <t>10507 (т.4 Сим)</t>
  </si>
  <si>
    <t>10518 (т.10 Сим)</t>
  </si>
  <si>
    <t>pw</t>
  </si>
  <si>
    <t>Условные обозначения к базе тектонической трещиноватости</t>
  </si>
  <si>
    <t>1,2,3 - первые три значения определяют положение плоскости в пространстве</t>
  </si>
  <si>
    <t>или угол наклона штриховки в замерах с Сим Л.А. (лево "+", право "-" с учетом положительной экспозиции)</t>
  </si>
  <si>
    <t>5,6 - вектор по линии (оси) штриховки определяется буквенным обозначением типа трещины:</t>
  </si>
  <si>
    <t>w - взброс</t>
  </si>
  <si>
    <t>s - сброс</t>
  </si>
  <si>
    <t>p - правый сдвиг</t>
  </si>
  <si>
    <t>l - левый сдвиг</t>
  </si>
  <si>
    <t>ws - смещение взбросового или сбросового характера</t>
  </si>
  <si>
    <t>pl - смещение сдвигового характера</t>
  </si>
  <si>
    <t>t, nn - трещина</t>
  </si>
  <si>
    <t>f - сместитель (разрыв)</t>
  </si>
  <si>
    <t>zd -зона дробления, зона брекчирования</t>
  </si>
  <si>
    <t>st - стилолит</t>
  </si>
  <si>
    <t>sk - стилолитовое крыло</t>
  </si>
  <si>
    <t>d - дайка</t>
  </si>
  <si>
    <t>dl - отрыв или жила</t>
  </si>
  <si>
    <t>v - жила</t>
  </si>
  <si>
    <t>o - отрыв</t>
  </si>
  <si>
    <t>sl - сланцеватость</t>
  </si>
  <si>
    <t>el - элементы залегания (слоистость)</t>
  </si>
  <si>
    <t>7 - степень достоверности вектора перемещения: 0 - тип перемещения неопределим, 1 - слабая, 2 - средняя, 3 - хорошая, 4 - хорошая с предполагаемой амплитудой, 5 - отличная с четко фиксируемой амплитудой</t>
  </si>
  <si>
    <t>8 - амплитуда перемещения</t>
  </si>
  <si>
    <t>9 - размер трещины:</t>
  </si>
  <si>
    <t>1 - плоскость до 0,1 х 0,1 м (примерно тонкие трещины. VIII порядка СНиП 2.02.02-85)</t>
  </si>
  <si>
    <t>2 - плоскость до 1 м х 1 м (примерно мелкие трещины. VII порядка СНиП 2.02.02-85)</t>
  </si>
  <si>
    <t>3 - плоскость до 5 х 5 м (примерно средние трещины. VI порядка СНиП 2.02.02-85)</t>
  </si>
  <si>
    <t>4 -  плоскость до 10 м х 10 м (примерно крупные трещины. V порядка СНиП 2.02.02-85)</t>
  </si>
  <si>
    <t>5 -  плоскость более 10 м х 10 м (примерно крупные трещины. V порядка и разломы IV порядка СНиП 2.02.02-85)</t>
  </si>
  <si>
    <t>10 -  размер штриховки: т - тонкая, м -мелкая, с - средняя, к- крупная, г - грубая</t>
  </si>
  <si>
    <t>цифрой сохранность штриховки (1- плохая, 2 - слабая,  3 - средняя, 4 - хорошая, 5 отличная</t>
  </si>
  <si>
    <t>11 - примечания</t>
  </si>
  <si>
    <t>12 - тип заполнителя</t>
  </si>
  <si>
    <t>13 - мощность заполнителя и величина зияния (приоткрытости)</t>
  </si>
  <si>
    <t>14, 15, 16 - элементы залегания слоистости (для данного замера)</t>
  </si>
  <si>
    <t>Авзбросовая =13 см</t>
  </si>
  <si>
    <t>раздвиг 9 см, вверху, 5 см внизу, высота щели 1,5 м</t>
  </si>
  <si>
    <t>раздвиг</t>
  </si>
  <si>
    <t>ps</t>
  </si>
  <si>
    <t>висячее крыло опущено на 2 см</t>
  </si>
  <si>
    <t>свежий</t>
  </si>
  <si>
    <t>отъехала глыба</t>
  </si>
  <si>
    <t>гладкий скол с притертой пов-тью, раздвинут на 13 см</t>
  </si>
  <si>
    <t>правый сдвиг?</t>
  </si>
  <si>
    <t>2</t>
  </si>
  <si>
    <t>кварц жильный со ступеньками</t>
  </si>
  <si>
    <t xml:space="preserve">резкий контакт серых и розовых гранитоидов </t>
  </si>
  <si>
    <t>0,1</t>
  </si>
  <si>
    <t>по трещине висячее крыло выдвинуто к западу (270), Агор=25 см, Авер=10 см, северный блок опущен (левый сбросо-сдвиг)</t>
  </si>
  <si>
    <t>смещена №4, что предполагает кинематику замера №4</t>
  </si>
  <si>
    <t>жила аплита</t>
  </si>
  <si>
    <t>аплит</t>
  </si>
  <si>
    <t>184 f</t>
  </si>
  <si>
    <t>93 f</t>
  </si>
  <si>
    <t>N 60 51.057</t>
  </si>
  <si>
    <t>E 28 51.669</t>
  </si>
  <si>
    <t>90 f</t>
  </si>
  <si>
    <t>Газопровод</t>
  </si>
  <si>
    <t>Т.н. 2 (Сим)</t>
  </si>
  <si>
    <t>p?</t>
  </si>
  <si>
    <t>грубые бугры</t>
  </si>
  <si>
    <t>l?</t>
  </si>
  <si>
    <t>Аз ПР борозды 353</t>
  </si>
  <si>
    <t>Аз ПР борозды 345</t>
  </si>
  <si>
    <t>одна из основных систем по которой обваливаются блоки</t>
  </si>
  <si>
    <t>а)</t>
  </si>
  <si>
    <t>б)</t>
  </si>
  <si>
    <t>левый сброс</t>
  </si>
  <si>
    <t>морфология штриховок сходная</t>
  </si>
  <si>
    <t>система (и следующие 2 образуют зону интенсивного дробления гранитов)</t>
  </si>
  <si>
    <t>разрыв вдоль которого сконцентрирована повышенная трещиноватость, зоны хлоритизации и эпидот-ии (параллельно плоскости разрыва, шириной 3-5 см)</t>
  </si>
  <si>
    <t>f</t>
  </si>
  <si>
    <t>сместитель</t>
  </si>
  <si>
    <t>зона дробления разрыва 17</t>
  </si>
  <si>
    <t>мощные борозды</t>
  </si>
  <si>
    <t>расходятся звездочкой как при взрыве</t>
  </si>
  <si>
    <t>расходятся звездочкой как при взрыве (фото)</t>
  </si>
  <si>
    <t>трещина (отрывного характера)</t>
  </si>
  <si>
    <t xml:space="preserve">Все замеры 10500 (Выборг) приведены без учета магнитного склонения, которое для времени замеров составляло 9 градусов 29 минут восточного склонения </t>
  </si>
  <si>
    <t>Сим, Маринин</t>
  </si>
  <si>
    <t>Сим 5</t>
  </si>
  <si>
    <t>сместитель (левый сдвиг)</t>
  </si>
  <si>
    <t>кварцевая минерализация</t>
  </si>
  <si>
    <t>контакт аплитового прожилка</t>
  </si>
  <si>
    <t>мощность 15 см (видимая)</t>
  </si>
  <si>
    <t>рассланцевание, плойчатость ?</t>
  </si>
  <si>
    <t>sl</t>
  </si>
  <si>
    <t>отрывы ?</t>
  </si>
  <si>
    <t>линзы кварца (рисунок)</t>
  </si>
  <si>
    <t>Т.н. 2а (Сим)</t>
  </si>
  <si>
    <t>N 60 50.792</t>
  </si>
  <si>
    <t>E 28 51.898</t>
  </si>
  <si>
    <t>170 f</t>
  </si>
  <si>
    <t>правый сдвиг</t>
  </si>
  <si>
    <t>более молодая, ледниковое воздымание ?</t>
  </si>
  <si>
    <t>основные системы трещин</t>
  </si>
  <si>
    <t>№  дн</t>
  </si>
  <si>
    <t>(точка 7Б Сим)</t>
  </si>
  <si>
    <t>гладкий скол</t>
  </si>
  <si>
    <t>линейность ?</t>
  </si>
  <si>
    <t>правый сдвиг ?</t>
  </si>
  <si>
    <t>взброс ?</t>
  </si>
  <si>
    <t>растертый белый плагиоклаз</t>
  </si>
  <si>
    <t>правый взбросо-сдвиг ?</t>
  </si>
  <si>
    <t>Точка 8б (Сим)</t>
  </si>
  <si>
    <t>Дорога на Красный Сокол (пещеры Иностранцева)</t>
  </si>
  <si>
    <t>бета</t>
  </si>
  <si>
    <t>4 - бета отсчитывается от линии простирания до штриховки ("+" по часовой, "-" против часовой стрелки)</t>
  </si>
  <si>
    <t>левый взброс</t>
  </si>
  <si>
    <t>правый сброс</t>
  </si>
  <si>
    <t>Всего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</si>
</sst>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horizontal="left"/>
    </xf>
    <xf numFmtId="0" fontId="0" fillId="10" borderId="10" xfId="0" applyFill="1" applyBorder="1" applyAlignment="1">
      <alignment horizontal="center"/>
    </xf>
    <xf numFmtId="49" fontId="0" fillId="10" borderId="10" xfId="0" applyNumberFormat="1" applyFill="1" applyBorder="1" applyAlignment="1">
      <alignment horizontal="center"/>
    </xf>
    <xf numFmtId="0" fontId="0" fillId="10" borderId="10" xfId="0" applyFill="1" applyBorder="1" applyAlignment="1">
      <alignment horizontal="right"/>
    </xf>
    <xf numFmtId="0" fontId="0" fillId="36" borderId="14" xfId="0" applyFill="1" applyBorder="1" applyAlignment="1">
      <alignment/>
    </xf>
    <xf numFmtId="0" fontId="0" fillId="37" borderId="14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38" borderId="14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8" borderId="10" xfId="0" applyFill="1" applyBorder="1" applyAlignment="1">
      <alignment/>
    </xf>
    <xf numFmtId="0" fontId="0" fillId="0" borderId="15" xfId="0" applyBorder="1" applyAlignment="1">
      <alignment/>
    </xf>
    <xf numFmtId="0" fontId="0" fillId="36" borderId="15" xfId="0" applyFill="1" applyBorder="1" applyAlignment="1">
      <alignment/>
    </xf>
    <xf numFmtId="0" fontId="0" fillId="39" borderId="15" xfId="0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38" borderId="15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3" xfId="0" applyFill="1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3" fillId="40" borderId="0" xfId="0" applyFont="1" applyFill="1" applyAlignment="1">
      <alignment horizontal="left"/>
    </xf>
    <xf numFmtId="49" fontId="0" fillId="40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0" fontId="0" fillId="0" borderId="14" xfId="0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0" fillId="40" borderId="15" xfId="0" applyNumberFormat="1" applyFill="1" applyBorder="1" applyAlignment="1">
      <alignment/>
    </xf>
    <xf numFmtId="0" fontId="3" fillId="4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10" borderId="11" xfId="0" applyFill="1" applyBorder="1" applyAlignment="1">
      <alignment/>
    </xf>
    <xf numFmtId="0" fontId="5" fillId="10" borderId="13" xfId="0" applyFont="1" applyFill="1" applyBorder="1" applyAlignment="1">
      <alignment vertic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6" xfId="0" applyFill="1" applyBorder="1" applyAlignment="1">
      <alignment horizontal="left"/>
    </xf>
    <xf numFmtId="0" fontId="0" fillId="35" borderId="18" xfId="0" applyFill="1" applyBorder="1" applyAlignment="1">
      <alignment horizontal="left"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7" xfId="0" applyFill="1" applyBorder="1" applyAlignment="1">
      <alignment vertical="top" wrapText="1"/>
    </xf>
    <xf numFmtId="0" fontId="0" fillId="35" borderId="17" xfId="0" applyFill="1" applyBorder="1" applyAlignment="1">
      <alignment horizontal="left"/>
    </xf>
    <xf numFmtId="0" fontId="0" fillId="0" borderId="10" xfId="0" applyBorder="1" applyAlignment="1">
      <alignment/>
    </xf>
    <xf numFmtId="0" fontId="0" fillId="37" borderId="22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5" fillId="0" borderId="0" xfId="0" applyFont="1" applyFill="1" applyAlignment="1">
      <alignment horizontal="justify"/>
    </xf>
    <xf numFmtId="0" fontId="0" fillId="0" borderId="0" xfId="0" applyFill="1" applyBorder="1" applyAlignment="1">
      <alignment/>
    </xf>
    <xf numFmtId="0" fontId="0" fillId="4" borderId="15" xfId="0" applyFill="1" applyBorder="1" applyAlignment="1">
      <alignment/>
    </xf>
    <xf numFmtId="0" fontId="6" fillId="0" borderId="0" xfId="0" applyFont="1" applyAlignment="1">
      <alignment/>
    </xf>
    <xf numFmtId="0" fontId="0" fillId="31" borderId="14" xfId="0" applyFill="1" applyBorder="1" applyAlignment="1">
      <alignment/>
    </xf>
    <xf numFmtId="0" fontId="0" fillId="31" borderId="10" xfId="0" applyFill="1" applyBorder="1" applyAlignment="1">
      <alignment/>
    </xf>
    <xf numFmtId="0" fontId="0" fillId="31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5" xfId="0" applyBorder="1" applyAlignment="1">
      <alignment horizontal="left"/>
    </xf>
    <xf numFmtId="0" fontId="0" fillId="0" borderId="14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B7" sqref="B7"/>
    </sheetView>
  </sheetViews>
  <sheetFormatPr defaultColWidth="9.00390625" defaultRowHeight="12.75"/>
  <cols>
    <col min="2" max="2" width="97.25390625" style="0" customWidth="1"/>
  </cols>
  <sheetData>
    <row r="1" ht="15">
      <c r="A1" s="51" t="s">
        <v>201</v>
      </c>
    </row>
    <row r="3" spans="1:2" ht="15">
      <c r="A3" s="52"/>
      <c r="B3" s="53" t="s">
        <v>123</v>
      </c>
    </row>
    <row r="4" spans="1:2" ht="12.75">
      <c r="A4" s="54"/>
      <c r="B4" s="55" t="s">
        <v>124</v>
      </c>
    </row>
    <row r="5" spans="1:2" ht="12.75">
      <c r="A5" s="56"/>
      <c r="B5" s="57"/>
    </row>
    <row r="6" spans="1:2" ht="12.75">
      <c r="A6" s="58"/>
      <c r="B6" s="55" t="s">
        <v>230</v>
      </c>
    </row>
    <row r="7" spans="1:2" ht="12.75">
      <c r="A7" s="59"/>
      <c r="B7" s="57" t="s">
        <v>125</v>
      </c>
    </row>
    <row r="8" spans="1:2" ht="12.75">
      <c r="A8" s="58"/>
      <c r="B8" s="55" t="s">
        <v>126</v>
      </c>
    </row>
    <row r="9" spans="1:2" ht="12.75">
      <c r="A9" s="60"/>
      <c r="B9" s="61" t="s">
        <v>127</v>
      </c>
    </row>
    <row r="10" spans="1:2" ht="12.75">
      <c r="A10" s="60"/>
      <c r="B10" s="61" t="s">
        <v>128</v>
      </c>
    </row>
    <row r="11" spans="1:2" ht="12.75">
      <c r="A11" s="60"/>
      <c r="B11" s="61" t="s">
        <v>129</v>
      </c>
    </row>
    <row r="12" spans="1:2" ht="12.75">
      <c r="A12" s="60"/>
      <c r="B12" s="61" t="s">
        <v>130</v>
      </c>
    </row>
    <row r="13" spans="1:2" ht="12.75">
      <c r="A13" s="60"/>
      <c r="B13" s="61" t="s">
        <v>131</v>
      </c>
    </row>
    <row r="14" spans="1:2" ht="12.75">
      <c r="A14" s="60"/>
      <c r="B14" s="61" t="s">
        <v>132</v>
      </c>
    </row>
    <row r="15" spans="1:2" ht="12.75">
      <c r="A15" s="60"/>
      <c r="B15" s="61"/>
    </row>
    <row r="16" spans="1:2" ht="12.75">
      <c r="A16" s="60"/>
      <c r="B16" s="61" t="s">
        <v>133</v>
      </c>
    </row>
    <row r="17" spans="1:2" ht="12.75">
      <c r="A17" s="60"/>
      <c r="B17" s="61" t="s">
        <v>134</v>
      </c>
    </row>
    <row r="18" spans="1:2" ht="12.75">
      <c r="A18" s="60"/>
      <c r="B18" s="61" t="s">
        <v>135</v>
      </c>
    </row>
    <row r="19" spans="1:2" ht="12.75">
      <c r="A19" s="60"/>
      <c r="B19" s="61" t="s">
        <v>136</v>
      </c>
    </row>
    <row r="20" spans="1:2" ht="12.75">
      <c r="A20" s="60"/>
      <c r="B20" s="61" t="s">
        <v>137</v>
      </c>
    </row>
    <row r="21" spans="1:2" ht="12.75">
      <c r="A21" s="60"/>
      <c r="B21" s="61" t="s">
        <v>138</v>
      </c>
    </row>
    <row r="22" spans="1:2" ht="12.75">
      <c r="A22" s="60"/>
      <c r="B22" s="61" t="s">
        <v>139</v>
      </c>
    </row>
    <row r="23" spans="1:2" ht="12.75">
      <c r="A23" s="60"/>
      <c r="B23" s="61" t="s">
        <v>140</v>
      </c>
    </row>
    <row r="24" spans="1:2" ht="12.75">
      <c r="A24" s="60"/>
      <c r="B24" s="61" t="s">
        <v>141</v>
      </c>
    </row>
    <row r="25" spans="1:2" ht="12.75">
      <c r="A25" s="60"/>
      <c r="B25" s="61" t="s">
        <v>142</v>
      </c>
    </row>
    <row r="26" spans="1:2" ht="12.75">
      <c r="A26" s="60"/>
      <c r="B26" s="61" t="s">
        <v>143</v>
      </c>
    </row>
    <row r="27" spans="1:2" ht="12.75">
      <c r="A27" s="60"/>
      <c r="B27" s="61"/>
    </row>
    <row r="28" spans="1:2" ht="33.75" customHeight="1">
      <c r="A28" s="54"/>
      <c r="B28" s="62" t="s">
        <v>144</v>
      </c>
    </row>
    <row r="29" spans="1:2" ht="12.75">
      <c r="A29" s="56"/>
      <c r="B29" s="57"/>
    </row>
    <row r="30" spans="1:2" ht="12.75">
      <c r="A30" s="54"/>
      <c r="B30" s="55" t="s">
        <v>145</v>
      </c>
    </row>
    <row r="31" spans="1:2" ht="12.75">
      <c r="A31" s="56"/>
      <c r="B31" s="57"/>
    </row>
    <row r="32" spans="1:2" ht="12.75">
      <c r="A32" s="54"/>
      <c r="B32" s="55" t="s">
        <v>146</v>
      </c>
    </row>
    <row r="33" spans="1:2" ht="12.75">
      <c r="A33" s="60"/>
      <c r="B33" s="61" t="s">
        <v>147</v>
      </c>
    </row>
    <row r="34" spans="1:2" ht="12.75">
      <c r="A34" s="60"/>
      <c r="B34" s="61" t="s">
        <v>148</v>
      </c>
    </row>
    <row r="35" spans="1:2" ht="12.75">
      <c r="A35" s="60"/>
      <c r="B35" s="61" t="s">
        <v>149</v>
      </c>
    </row>
    <row r="36" spans="1:2" ht="12.75">
      <c r="A36" s="60"/>
      <c r="B36" s="61" t="s">
        <v>150</v>
      </c>
    </row>
    <row r="37" spans="1:2" ht="12.75">
      <c r="A37" s="60"/>
      <c r="B37" s="61" t="s">
        <v>151</v>
      </c>
    </row>
    <row r="38" spans="1:2" ht="12.75">
      <c r="A38" s="56"/>
      <c r="B38" s="57"/>
    </row>
    <row r="39" spans="1:2" ht="12.75">
      <c r="A39" s="54"/>
      <c r="B39" s="63" t="s">
        <v>152</v>
      </c>
    </row>
    <row r="40" spans="1:2" ht="12.75">
      <c r="A40" s="60"/>
      <c r="B40" s="61" t="s">
        <v>153</v>
      </c>
    </row>
    <row r="41" spans="1:2" ht="12.75">
      <c r="A41" s="56"/>
      <c r="B41" s="57"/>
    </row>
    <row r="42" spans="1:2" ht="12.75">
      <c r="A42" s="54"/>
      <c r="B42" s="55" t="s">
        <v>154</v>
      </c>
    </row>
    <row r="43" spans="1:2" ht="12.75">
      <c r="A43" s="56"/>
      <c r="B43" s="57"/>
    </row>
    <row r="44" spans="1:2" ht="12.75">
      <c r="A44" s="54"/>
      <c r="B44" s="63" t="s">
        <v>155</v>
      </c>
    </row>
    <row r="45" spans="1:2" ht="12.75">
      <c r="A45" s="56"/>
      <c r="B45" s="57"/>
    </row>
    <row r="46" spans="1:2" ht="12.75">
      <c r="A46" s="54"/>
      <c r="B46" s="55" t="s">
        <v>156</v>
      </c>
    </row>
    <row r="47" spans="1:2" ht="12.75">
      <c r="A47" s="56"/>
      <c r="B47" s="57"/>
    </row>
    <row r="48" spans="1:2" ht="12.75">
      <c r="A48" s="54"/>
      <c r="B48" s="55" t="s">
        <v>157</v>
      </c>
    </row>
    <row r="49" spans="1:2" ht="12.75">
      <c r="A49" s="56"/>
      <c r="B49" s="5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00"/>
  <sheetViews>
    <sheetView zoomScalePageLayoutView="0" workbookViewId="0" topLeftCell="A1">
      <selection activeCell="Y18" sqref="Y18"/>
    </sheetView>
  </sheetViews>
  <sheetFormatPr defaultColWidth="9.00390625" defaultRowHeight="12.75"/>
  <cols>
    <col min="1" max="1" width="5.375" style="0" customWidth="1"/>
    <col min="2" max="2" width="5.875" style="0" customWidth="1"/>
    <col min="3" max="3" width="14.375" style="0" customWidth="1"/>
    <col min="5" max="5" width="15.00390625" style="0" customWidth="1"/>
    <col min="7" max="7" width="11.00390625" style="0" customWidth="1"/>
    <col min="8" max="8" width="10.25390625" style="0" customWidth="1"/>
    <col min="9" max="9" width="12.25390625" style="0" customWidth="1"/>
    <col min="10" max="10" width="24.625" style="0" customWidth="1"/>
    <col min="11" max="14" width="12.125" style="0" customWidth="1"/>
    <col min="15" max="15" width="38.00390625" style="0" customWidth="1"/>
    <col min="16" max="16" width="12.75390625" style="0" customWidth="1"/>
    <col min="17" max="17" width="13.25390625" style="0" customWidth="1"/>
    <col min="18" max="18" width="12.00390625" style="0" customWidth="1"/>
    <col min="19" max="19" width="13.75390625" style="0" customWidth="1"/>
    <col min="20" max="20" width="12.125" style="0" customWidth="1"/>
  </cols>
  <sheetData>
    <row r="1" spans="1:10" ht="15.75">
      <c r="A1" s="1"/>
      <c r="B1" s="1"/>
      <c r="C1" s="11" t="s">
        <v>84</v>
      </c>
      <c r="D1" s="3"/>
      <c r="E1" s="4" t="s">
        <v>0</v>
      </c>
      <c r="F1" s="5"/>
      <c r="G1" s="5"/>
      <c r="H1" s="6"/>
      <c r="I1" s="2">
        <v>3</v>
      </c>
      <c r="J1" s="47" t="s">
        <v>72</v>
      </c>
    </row>
    <row r="2" spans="3:9" ht="12.75">
      <c r="C2" s="44" t="s">
        <v>85</v>
      </c>
      <c r="D2" s="3"/>
      <c r="E2" s="7" t="s">
        <v>1</v>
      </c>
      <c r="F2" s="8"/>
      <c r="G2" s="8"/>
      <c r="H2" s="9"/>
      <c r="I2" s="2">
        <v>1</v>
      </c>
    </row>
    <row r="3" spans="3:20" ht="23.25">
      <c r="C3" s="43">
        <v>10514</v>
      </c>
      <c r="D3" s="10">
        <v>1</v>
      </c>
      <c r="E3" s="10">
        <v>2</v>
      </c>
      <c r="F3" s="10">
        <v>3</v>
      </c>
      <c r="G3" s="10">
        <v>4</v>
      </c>
      <c r="H3" s="10"/>
      <c r="I3" s="10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1">
        <v>12</v>
      </c>
      <c r="Q3" s="11">
        <v>13</v>
      </c>
      <c r="R3" s="11">
        <v>14</v>
      </c>
      <c r="S3" s="11">
        <v>15</v>
      </c>
      <c r="T3" s="11">
        <v>16</v>
      </c>
    </row>
    <row r="4" spans="1:21" ht="51">
      <c r="A4" s="12" t="s">
        <v>2</v>
      </c>
      <c r="B4" s="12" t="s">
        <v>2</v>
      </c>
      <c r="C4" s="12" t="s">
        <v>3</v>
      </c>
      <c r="D4" s="13" t="s">
        <v>4</v>
      </c>
      <c r="E4" s="13" t="s">
        <v>5</v>
      </c>
      <c r="F4" s="13" t="s">
        <v>6</v>
      </c>
      <c r="G4" s="13" t="s">
        <v>30</v>
      </c>
      <c r="H4" s="13" t="s">
        <v>229</v>
      </c>
      <c r="I4" s="13" t="s">
        <v>7</v>
      </c>
      <c r="J4" s="13" t="s">
        <v>8</v>
      </c>
      <c r="K4" s="13" t="s">
        <v>9</v>
      </c>
      <c r="L4" s="13" t="s">
        <v>10</v>
      </c>
      <c r="M4" s="14" t="s">
        <v>11</v>
      </c>
      <c r="N4" s="13" t="s">
        <v>12</v>
      </c>
      <c r="O4" s="13" t="s">
        <v>13</v>
      </c>
      <c r="P4" s="13" t="s">
        <v>14</v>
      </c>
      <c r="Q4" s="13" t="s">
        <v>15</v>
      </c>
      <c r="R4" s="13" t="s">
        <v>16</v>
      </c>
      <c r="S4" s="13" t="s">
        <v>17</v>
      </c>
      <c r="T4" s="13" t="s">
        <v>18</v>
      </c>
      <c r="U4" s="15"/>
    </row>
    <row r="5" spans="1:20" ht="12.75">
      <c r="A5" s="16"/>
      <c r="B5" s="16"/>
      <c r="C5" s="16"/>
      <c r="D5" s="16"/>
      <c r="E5" s="16"/>
      <c r="F5" s="16"/>
      <c r="G5" s="16"/>
      <c r="H5" s="16"/>
      <c r="I5" s="17"/>
      <c r="J5" s="17"/>
      <c r="K5" s="18"/>
      <c r="L5" s="18"/>
      <c r="M5" s="18"/>
      <c r="N5" s="18"/>
      <c r="O5" s="18"/>
      <c r="P5" s="18"/>
      <c r="Q5" s="19"/>
      <c r="R5" s="20"/>
      <c r="S5" s="16"/>
      <c r="T5" s="16"/>
    </row>
    <row r="6" spans="1:20" ht="12.75">
      <c r="A6" s="10">
        <v>1</v>
      </c>
      <c r="B6" s="10">
        <v>1</v>
      </c>
      <c r="C6" t="s">
        <v>65</v>
      </c>
      <c r="D6" s="21">
        <v>110</v>
      </c>
      <c r="E6" s="45">
        <f>D6-90</f>
        <v>20</v>
      </c>
      <c r="F6" s="72">
        <v>65</v>
      </c>
      <c r="G6" s="22"/>
      <c r="H6" s="22"/>
      <c r="I6" s="23" t="s">
        <v>23</v>
      </c>
      <c r="J6" s="23" t="s">
        <v>24</v>
      </c>
      <c r="K6" s="23"/>
      <c r="L6" s="23"/>
      <c r="M6" s="23">
        <v>4</v>
      </c>
      <c r="N6" s="23"/>
      <c r="O6" s="23"/>
      <c r="P6" s="23"/>
      <c r="Q6" s="24"/>
      <c r="R6" s="25"/>
      <c r="S6" s="25"/>
      <c r="T6" s="25"/>
    </row>
    <row r="7" spans="1:20" ht="12.75">
      <c r="A7" s="11">
        <f>A6+1</f>
        <v>2</v>
      </c>
      <c r="B7" s="11">
        <f>B6+1</f>
        <v>2</v>
      </c>
      <c r="C7" t="s">
        <v>65</v>
      </c>
      <c r="D7" s="26">
        <v>195</v>
      </c>
      <c r="E7" s="45">
        <f>D7-90</f>
        <v>105</v>
      </c>
      <c r="F7" s="73">
        <v>82</v>
      </c>
      <c r="G7" s="27"/>
      <c r="H7" s="27">
        <v>-20</v>
      </c>
      <c r="I7" s="23" t="s">
        <v>40</v>
      </c>
      <c r="J7" s="23" t="s">
        <v>86</v>
      </c>
      <c r="K7" s="28">
        <v>1</v>
      </c>
      <c r="L7" s="28"/>
      <c r="M7" s="28">
        <v>3</v>
      </c>
      <c r="N7" s="28"/>
      <c r="O7" s="23"/>
      <c r="P7" s="28"/>
      <c r="Q7" s="29"/>
      <c r="R7" s="30"/>
      <c r="S7" s="30"/>
      <c r="T7" s="30"/>
    </row>
    <row r="8" spans="1:20" ht="12.75">
      <c r="A8" s="11">
        <f>A7+1</f>
        <v>3</v>
      </c>
      <c r="B8" s="11">
        <f>B7+1</f>
        <v>3</v>
      </c>
      <c r="C8" t="s">
        <v>65</v>
      </c>
      <c r="D8" s="26">
        <v>210</v>
      </c>
      <c r="E8" s="45">
        <f>D8-90</f>
        <v>120</v>
      </c>
      <c r="F8" s="73">
        <v>75</v>
      </c>
      <c r="G8" s="27"/>
      <c r="H8" s="27"/>
      <c r="I8" s="23" t="s">
        <v>23</v>
      </c>
      <c r="J8" s="23" t="s">
        <v>24</v>
      </c>
      <c r="K8" s="28"/>
      <c r="L8" s="28"/>
      <c r="M8" s="28">
        <v>3</v>
      </c>
      <c r="N8" s="28"/>
      <c r="O8" s="23"/>
      <c r="P8" s="28"/>
      <c r="Q8" s="29"/>
      <c r="R8" s="30"/>
      <c r="S8" s="30"/>
      <c r="T8" s="30"/>
    </row>
    <row r="9" spans="1:20" ht="12.75">
      <c r="A9" s="16"/>
      <c r="B9" s="16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9"/>
    </row>
    <row r="10" ht="12.75">
      <c r="B10" s="40"/>
    </row>
    <row r="11" ht="12.75">
      <c r="B11" s="40"/>
    </row>
    <row r="12" ht="12.75">
      <c r="B12" s="40"/>
    </row>
    <row r="13" ht="12.75">
      <c r="B13" s="40"/>
    </row>
    <row r="14" spans="2:14" ht="12.75">
      <c r="B14" s="40"/>
      <c r="L14" s="41"/>
      <c r="M14" s="41"/>
      <c r="N14" s="41"/>
    </row>
    <row r="15" spans="2:14" ht="12.75">
      <c r="B15" s="40"/>
      <c r="L15" s="42"/>
      <c r="M15" s="42"/>
      <c r="N15" s="42"/>
    </row>
    <row r="16" ht="12.75">
      <c r="B16" s="40"/>
    </row>
    <row r="17" ht="12.75">
      <c r="B17" s="40"/>
    </row>
    <row r="18" ht="12.75">
      <c r="B18" s="40"/>
    </row>
    <row r="19" ht="12.75">
      <c r="B19" s="40"/>
    </row>
    <row r="20" ht="12.75">
      <c r="B20" s="40"/>
    </row>
    <row r="21" ht="12.75">
      <c r="B21" s="40"/>
    </row>
    <row r="22" ht="12.75">
      <c r="B22" s="40"/>
    </row>
    <row r="23" ht="12.75">
      <c r="B23" s="40"/>
    </row>
    <row r="24" ht="12.75">
      <c r="B24" s="40"/>
    </row>
    <row r="25" ht="12.75">
      <c r="B25" s="40"/>
    </row>
    <row r="26" ht="12.75">
      <c r="B26" s="40"/>
    </row>
    <row r="27" ht="12.75">
      <c r="B27" s="40"/>
    </row>
    <row r="28" ht="12.75">
      <c r="B28" s="40"/>
    </row>
    <row r="29" ht="12.75">
      <c r="B29" s="40"/>
    </row>
    <row r="30" ht="12.75">
      <c r="B30" s="40"/>
    </row>
    <row r="31" ht="12.75">
      <c r="B31" s="40"/>
    </row>
    <row r="32" ht="12.75">
      <c r="B32" s="40"/>
    </row>
    <row r="33" ht="12.75">
      <c r="B33" s="40"/>
    </row>
    <row r="34" ht="12.75">
      <c r="B34" s="40"/>
    </row>
    <row r="35" ht="12.75">
      <c r="B35" s="40"/>
    </row>
    <row r="36" ht="12.75">
      <c r="B36" s="40"/>
    </row>
    <row r="37" ht="12.75">
      <c r="B37" s="40"/>
    </row>
    <row r="38" ht="12.75">
      <c r="B38" s="40"/>
    </row>
    <row r="39" ht="12.75">
      <c r="B39" s="40"/>
    </row>
    <row r="40" ht="12.75">
      <c r="B40" s="40"/>
    </row>
    <row r="41" ht="12.75">
      <c r="B41" s="40"/>
    </row>
    <row r="42" ht="12.75">
      <c r="B42" s="40"/>
    </row>
    <row r="43" ht="12.75">
      <c r="B43" s="40"/>
    </row>
    <row r="44" ht="12.75">
      <c r="B44" s="40"/>
    </row>
    <row r="45" ht="12.75">
      <c r="B45" s="40"/>
    </row>
    <row r="46" ht="12.75">
      <c r="B46" s="40"/>
    </row>
    <row r="47" ht="12.75">
      <c r="B47" s="40"/>
    </row>
    <row r="48" ht="12.75">
      <c r="B48" s="40"/>
    </row>
    <row r="49" ht="12.75">
      <c r="B49" s="40"/>
    </row>
    <row r="50" ht="12.75">
      <c r="B50" s="40"/>
    </row>
    <row r="51" ht="12.75">
      <c r="B51" s="40"/>
    </row>
    <row r="52" ht="12.75">
      <c r="B52" s="40"/>
    </row>
    <row r="53" ht="12.75">
      <c r="B53" s="40"/>
    </row>
    <row r="54" ht="12.75">
      <c r="B54" s="40"/>
    </row>
    <row r="55" ht="12.75">
      <c r="B55" s="40"/>
    </row>
    <row r="56" ht="12.75">
      <c r="B56" s="40"/>
    </row>
    <row r="57" ht="12.75">
      <c r="B57" s="40"/>
    </row>
    <row r="58" ht="12.75">
      <c r="B58" s="40"/>
    </row>
    <row r="59" ht="12.75">
      <c r="B59" s="40"/>
    </row>
    <row r="60" ht="12.75">
      <c r="B60" s="40"/>
    </row>
    <row r="61" ht="12.75">
      <c r="B61" s="40"/>
    </row>
    <row r="62" ht="12.75">
      <c r="B62" s="40"/>
    </row>
    <row r="63" ht="12.75">
      <c r="B63" s="40"/>
    </row>
    <row r="64" ht="12.75">
      <c r="B64" s="40"/>
    </row>
    <row r="65" ht="12.75">
      <c r="B65" s="40"/>
    </row>
    <row r="66" ht="12.75">
      <c r="B66" s="40"/>
    </row>
    <row r="67" ht="12.75">
      <c r="B67" s="40"/>
    </row>
    <row r="68" ht="12.75">
      <c r="B68" s="40"/>
    </row>
    <row r="69" ht="12.75">
      <c r="B69" s="40"/>
    </row>
    <row r="70" ht="12.75">
      <c r="B70" s="40"/>
    </row>
    <row r="71" ht="12.75">
      <c r="B71" s="40"/>
    </row>
    <row r="72" ht="12.75">
      <c r="B72" s="40"/>
    </row>
    <row r="73" ht="12.75">
      <c r="B73" s="40"/>
    </row>
    <row r="74" ht="12.75">
      <c r="B74" s="40"/>
    </row>
    <row r="75" ht="12.75">
      <c r="B75" s="40"/>
    </row>
    <row r="76" ht="12.75">
      <c r="B76" s="40"/>
    </row>
    <row r="77" ht="12.75">
      <c r="B77" s="40"/>
    </row>
    <row r="78" ht="12.75">
      <c r="B78" s="40"/>
    </row>
    <row r="79" ht="12.75">
      <c r="B79" s="40"/>
    </row>
    <row r="80" ht="12.75">
      <c r="B80" s="40"/>
    </row>
    <row r="81" ht="12.75">
      <c r="B81" s="40"/>
    </row>
    <row r="82" ht="12.75">
      <c r="B82" s="40"/>
    </row>
    <row r="83" ht="12.75">
      <c r="B83" s="40"/>
    </row>
    <row r="84" ht="12.75">
      <c r="B84" s="40"/>
    </row>
    <row r="85" ht="12.75">
      <c r="B85" s="40"/>
    </row>
    <row r="86" ht="12.75">
      <c r="B86" s="40"/>
    </row>
    <row r="87" ht="12.75">
      <c r="B87" s="40"/>
    </row>
    <row r="88" ht="12.75">
      <c r="B88" s="40"/>
    </row>
    <row r="89" ht="12.75">
      <c r="B89" s="40"/>
    </row>
    <row r="90" ht="12.75">
      <c r="B90" s="40"/>
    </row>
    <row r="91" ht="12.75">
      <c r="B91" s="40"/>
    </row>
    <row r="92" ht="12.75">
      <c r="B92" s="40"/>
    </row>
    <row r="93" ht="12.75">
      <c r="B93" s="40"/>
    </row>
    <row r="94" ht="12.75">
      <c r="B94" s="40"/>
    </row>
    <row r="95" ht="12.75">
      <c r="B95" s="40"/>
    </row>
    <row r="96" ht="12.75">
      <c r="B96" s="40"/>
    </row>
    <row r="97" ht="12.75">
      <c r="B97" s="40"/>
    </row>
    <row r="98" ht="12.75">
      <c r="B98" s="40"/>
    </row>
    <row r="99" ht="12.75">
      <c r="B99" s="40"/>
    </row>
    <row r="100" ht="12.75">
      <c r="B100" s="40"/>
    </row>
  </sheetData>
  <sheetProtection/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24"/>
  <sheetViews>
    <sheetView zoomScalePageLayoutView="0" workbookViewId="0" topLeftCell="A1">
      <selection activeCell="W16" sqref="W16"/>
    </sheetView>
  </sheetViews>
  <sheetFormatPr defaultColWidth="9.00390625" defaultRowHeight="12.75"/>
  <cols>
    <col min="1" max="1" width="2.875" style="0" customWidth="1"/>
    <col min="2" max="2" width="5.875" style="0" customWidth="1"/>
    <col min="3" max="3" width="11.25390625" style="0" customWidth="1"/>
    <col min="5" max="5" width="13.00390625" style="0" customWidth="1"/>
    <col min="6" max="6" width="9.375" style="0" customWidth="1"/>
    <col min="7" max="7" width="11.75390625" style="0" customWidth="1"/>
    <col min="8" max="8" width="11.375" style="0" customWidth="1"/>
    <col min="9" max="9" width="12.25390625" style="0" customWidth="1"/>
    <col min="10" max="10" width="24.625" style="0" customWidth="1"/>
    <col min="11" max="14" width="12.125" style="0" customWidth="1"/>
    <col min="15" max="15" width="38.00390625" style="0" customWidth="1"/>
    <col min="16" max="16" width="12.75390625" style="0" customWidth="1"/>
    <col min="17" max="17" width="13.25390625" style="0" customWidth="1"/>
    <col min="18" max="18" width="12.00390625" style="0" customWidth="1"/>
    <col min="19" max="19" width="13.75390625" style="0" customWidth="1"/>
    <col min="20" max="20" width="12.125" style="0" customWidth="1"/>
  </cols>
  <sheetData>
    <row r="1" spans="2:10" ht="15.75">
      <c r="B1" s="1"/>
      <c r="C1" s="11" t="s">
        <v>87</v>
      </c>
      <c r="D1" s="3"/>
      <c r="E1" s="4" t="s">
        <v>0</v>
      </c>
      <c r="F1" s="5"/>
      <c r="G1" s="6"/>
      <c r="H1" s="6"/>
      <c r="I1" s="2">
        <v>27</v>
      </c>
      <c r="J1" s="47" t="s">
        <v>72</v>
      </c>
    </row>
    <row r="2" spans="3:10" ht="12.75">
      <c r="C2" s="44" t="s">
        <v>88</v>
      </c>
      <c r="D2" s="3"/>
      <c r="E2" s="7" t="s">
        <v>1</v>
      </c>
      <c r="F2" s="8"/>
      <c r="G2" s="9"/>
      <c r="H2" s="9"/>
      <c r="I2" s="2">
        <v>23</v>
      </c>
      <c r="J2" t="s">
        <v>227</v>
      </c>
    </row>
    <row r="3" spans="3:20" ht="23.25">
      <c r="C3" s="43">
        <v>10517</v>
      </c>
      <c r="D3" s="10">
        <v>1</v>
      </c>
      <c r="E3" s="10">
        <v>2</v>
      </c>
      <c r="F3" s="10">
        <v>3</v>
      </c>
      <c r="G3" s="10">
        <v>4</v>
      </c>
      <c r="H3" s="10"/>
      <c r="I3" s="10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1">
        <v>12</v>
      </c>
      <c r="Q3" s="11">
        <v>13</v>
      </c>
      <c r="R3" s="11">
        <v>14</v>
      </c>
      <c r="S3" s="11">
        <v>15</v>
      </c>
      <c r="T3" s="11">
        <v>16</v>
      </c>
    </row>
    <row r="4" spans="1:21" ht="51">
      <c r="A4" s="12" t="s">
        <v>2</v>
      </c>
      <c r="B4" s="12" t="s">
        <v>95</v>
      </c>
      <c r="C4" s="12" t="s">
        <v>3</v>
      </c>
      <c r="D4" s="13" t="s">
        <v>4</v>
      </c>
      <c r="E4" s="13" t="s">
        <v>5</v>
      </c>
      <c r="F4" s="13" t="s">
        <v>6</v>
      </c>
      <c r="G4" s="13" t="s">
        <v>30</v>
      </c>
      <c r="H4" s="13" t="s">
        <v>229</v>
      </c>
      <c r="I4" s="13" t="s">
        <v>7</v>
      </c>
      <c r="J4" s="13" t="s">
        <v>8</v>
      </c>
      <c r="K4" s="13" t="s">
        <v>9</v>
      </c>
      <c r="L4" s="13" t="s">
        <v>10</v>
      </c>
      <c r="M4" s="14" t="s">
        <v>11</v>
      </c>
      <c r="N4" s="13" t="s">
        <v>12</v>
      </c>
      <c r="O4" s="13" t="s">
        <v>13</v>
      </c>
      <c r="P4" s="13" t="s">
        <v>14</v>
      </c>
      <c r="Q4" s="13" t="s">
        <v>15</v>
      </c>
      <c r="R4" s="13" t="s">
        <v>16</v>
      </c>
      <c r="S4" s="13" t="s">
        <v>17</v>
      </c>
      <c r="T4" s="13" t="s">
        <v>18</v>
      </c>
      <c r="U4" s="15"/>
    </row>
    <row r="5" spans="1:20" ht="12.75">
      <c r="A5" s="16"/>
      <c r="B5" s="16"/>
      <c r="C5" s="16"/>
      <c r="D5" s="16"/>
      <c r="E5" s="16"/>
      <c r="F5" s="16"/>
      <c r="G5" s="16"/>
      <c r="H5" s="16"/>
      <c r="I5" s="17"/>
      <c r="J5" s="17"/>
      <c r="K5" s="18"/>
      <c r="L5" s="18"/>
      <c r="M5" s="18"/>
      <c r="N5" s="18"/>
      <c r="O5" s="18"/>
      <c r="P5" s="18"/>
      <c r="Q5" s="19"/>
      <c r="R5" s="20"/>
      <c r="S5" s="16"/>
      <c r="T5" s="16"/>
    </row>
    <row r="6" spans="1:20" ht="12.75">
      <c r="A6" s="10">
        <v>1</v>
      </c>
      <c r="B6" s="10">
        <v>1</v>
      </c>
      <c r="C6" t="s">
        <v>65</v>
      </c>
      <c r="D6" s="21">
        <v>105</v>
      </c>
      <c r="E6" s="45">
        <f>D6-90</f>
        <v>15</v>
      </c>
      <c r="F6" s="72">
        <v>65</v>
      </c>
      <c r="G6" s="22"/>
      <c r="H6" s="22"/>
      <c r="I6" s="23" t="s">
        <v>23</v>
      </c>
      <c r="J6" s="23" t="s">
        <v>24</v>
      </c>
      <c r="K6" s="23"/>
      <c r="L6" s="23"/>
      <c r="M6" s="23">
        <v>3</v>
      </c>
      <c r="N6" s="23"/>
      <c r="O6" s="23" t="s">
        <v>96</v>
      </c>
      <c r="P6" s="23"/>
      <c r="Q6" s="24"/>
      <c r="R6" s="25"/>
      <c r="S6" s="25"/>
      <c r="T6" s="25"/>
    </row>
    <row r="7" spans="1:20" ht="12.75">
      <c r="A7" s="11">
        <f aca="true" t="shared" si="0" ref="A7:B9">A6+1</f>
        <v>2</v>
      </c>
      <c r="B7" s="11">
        <f t="shared" si="0"/>
        <v>2</v>
      </c>
      <c r="C7" t="s">
        <v>65</v>
      </c>
      <c r="D7" s="26">
        <v>90</v>
      </c>
      <c r="E7" s="45">
        <f aca="true" t="shared" si="1" ref="E7:E32">D7-90</f>
        <v>0</v>
      </c>
      <c r="F7" s="73">
        <v>75</v>
      </c>
      <c r="G7" s="27">
        <v>-56</v>
      </c>
      <c r="H7" s="27">
        <v>-60</v>
      </c>
      <c r="I7" s="23" t="s">
        <v>98</v>
      </c>
      <c r="J7" s="23" t="s">
        <v>97</v>
      </c>
      <c r="K7" s="28">
        <v>3</v>
      </c>
      <c r="L7" s="28"/>
      <c r="M7" s="28">
        <v>1</v>
      </c>
      <c r="N7" s="28" t="s">
        <v>99</v>
      </c>
      <c r="O7" s="23"/>
      <c r="P7" s="28" t="s">
        <v>100</v>
      </c>
      <c r="Q7" s="29" t="s">
        <v>101</v>
      </c>
      <c r="R7" s="30"/>
      <c r="S7" s="30"/>
      <c r="T7" s="30"/>
    </row>
    <row r="8" spans="1:20" ht="12.75">
      <c r="A8" s="11">
        <f t="shared" si="0"/>
        <v>3</v>
      </c>
      <c r="B8" s="11">
        <f t="shared" si="0"/>
        <v>3</v>
      </c>
      <c r="C8" t="s">
        <v>65</v>
      </c>
      <c r="D8" s="26">
        <v>340</v>
      </c>
      <c r="E8" s="45">
        <f t="shared" si="1"/>
        <v>250</v>
      </c>
      <c r="F8" s="73">
        <v>40</v>
      </c>
      <c r="G8" s="22"/>
      <c r="H8" s="27"/>
      <c r="I8" s="23" t="s">
        <v>23</v>
      </c>
      <c r="J8" s="23" t="s">
        <v>24</v>
      </c>
      <c r="K8" s="28"/>
      <c r="L8" s="28"/>
      <c r="M8" s="28">
        <v>2</v>
      </c>
      <c r="N8" s="28"/>
      <c r="O8" s="23"/>
      <c r="P8" s="28"/>
      <c r="Q8" s="29"/>
      <c r="R8" s="30"/>
      <c r="S8" s="30"/>
      <c r="T8" s="30"/>
    </row>
    <row r="9" spans="1:20" ht="12.75">
      <c r="A9" s="11">
        <f t="shared" si="0"/>
        <v>4</v>
      </c>
      <c r="B9" s="11">
        <f t="shared" si="0"/>
        <v>4</v>
      </c>
      <c r="C9" t="s">
        <v>65</v>
      </c>
      <c r="D9" s="32">
        <v>180</v>
      </c>
      <c r="E9" s="45">
        <f t="shared" si="1"/>
        <v>90</v>
      </c>
      <c r="F9" s="74">
        <v>70</v>
      </c>
      <c r="G9" s="27"/>
      <c r="H9" s="34"/>
      <c r="I9" s="23" t="s">
        <v>23</v>
      </c>
      <c r="J9" s="23" t="s">
        <v>24</v>
      </c>
      <c r="K9" s="35"/>
      <c r="L9" s="35"/>
      <c r="M9" s="35">
        <v>3</v>
      </c>
      <c r="N9" s="35"/>
      <c r="O9" s="23"/>
      <c r="P9" s="35"/>
      <c r="Q9" s="36"/>
      <c r="R9" s="37"/>
      <c r="S9" s="37"/>
      <c r="T9" s="37"/>
    </row>
    <row r="10" spans="1:20" ht="12.75">
      <c r="A10" s="11">
        <v>5</v>
      </c>
      <c r="B10" s="11">
        <v>1</v>
      </c>
      <c r="C10" t="s">
        <v>65</v>
      </c>
      <c r="D10" s="32">
        <v>187</v>
      </c>
      <c r="E10" s="45">
        <f t="shared" si="1"/>
        <v>97</v>
      </c>
      <c r="F10" s="74">
        <v>73</v>
      </c>
      <c r="G10" s="34">
        <v>-23</v>
      </c>
      <c r="H10" s="34">
        <v>-24</v>
      </c>
      <c r="I10" s="23" t="s">
        <v>32</v>
      </c>
      <c r="J10" s="23" t="s">
        <v>78</v>
      </c>
      <c r="K10" s="35">
        <v>3</v>
      </c>
      <c r="L10" s="35"/>
      <c r="M10" s="35">
        <v>3</v>
      </c>
      <c r="N10" s="35"/>
      <c r="O10" s="23"/>
      <c r="P10" s="35"/>
      <c r="Q10" s="36"/>
      <c r="R10" s="37"/>
      <c r="S10" s="37"/>
      <c r="T10" s="37"/>
    </row>
    <row r="11" spans="1:20" ht="12.75">
      <c r="A11" s="11">
        <f aca="true" t="shared" si="2" ref="A11:B13">A10+1</f>
        <v>6</v>
      </c>
      <c r="B11" s="11">
        <f t="shared" si="2"/>
        <v>2</v>
      </c>
      <c r="C11" t="s">
        <v>65</v>
      </c>
      <c r="D11" s="32">
        <v>95</v>
      </c>
      <c r="E11" s="45">
        <f t="shared" si="1"/>
        <v>5</v>
      </c>
      <c r="F11" s="74">
        <v>73</v>
      </c>
      <c r="G11" s="27">
        <v>73</v>
      </c>
      <c r="H11" s="34">
        <v>90</v>
      </c>
      <c r="I11" s="23" t="s">
        <v>98</v>
      </c>
      <c r="J11" s="23" t="s">
        <v>102</v>
      </c>
      <c r="K11" s="35">
        <v>1</v>
      </c>
      <c r="L11" s="35"/>
      <c r="M11" s="35">
        <v>3</v>
      </c>
      <c r="N11" s="35"/>
      <c r="O11" s="23"/>
      <c r="P11" s="35"/>
      <c r="Q11" s="36"/>
      <c r="R11" s="37"/>
      <c r="S11" s="37"/>
      <c r="T11" s="37"/>
    </row>
    <row r="12" spans="1:20" ht="12.75">
      <c r="A12" s="11">
        <f t="shared" si="2"/>
        <v>7</v>
      </c>
      <c r="B12" s="11">
        <f t="shared" si="2"/>
        <v>3</v>
      </c>
      <c r="C12" t="s">
        <v>65</v>
      </c>
      <c r="D12" s="32">
        <v>168</v>
      </c>
      <c r="E12" s="45">
        <f t="shared" si="1"/>
        <v>78</v>
      </c>
      <c r="F12" s="74">
        <v>65</v>
      </c>
      <c r="G12" s="34">
        <v>-21</v>
      </c>
      <c r="H12" s="34">
        <v>-23</v>
      </c>
      <c r="I12" s="23" t="s">
        <v>20</v>
      </c>
      <c r="J12" s="23" t="s">
        <v>21</v>
      </c>
      <c r="K12" s="35">
        <v>0</v>
      </c>
      <c r="L12" s="35"/>
      <c r="M12" s="35">
        <v>3</v>
      </c>
      <c r="N12" s="35"/>
      <c r="O12" s="23"/>
      <c r="P12" s="35"/>
      <c r="Q12" s="36"/>
      <c r="R12" s="37"/>
      <c r="S12" s="37"/>
      <c r="T12" s="37"/>
    </row>
    <row r="13" spans="1:20" ht="12.75">
      <c r="A13" s="11">
        <f t="shared" si="2"/>
        <v>8</v>
      </c>
      <c r="B13" s="11">
        <f t="shared" si="2"/>
        <v>4</v>
      </c>
      <c r="C13" t="s">
        <v>65</v>
      </c>
      <c r="D13" s="32">
        <v>175</v>
      </c>
      <c r="E13" s="45">
        <f t="shared" si="1"/>
        <v>85</v>
      </c>
      <c r="F13" s="74">
        <v>53</v>
      </c>
      <c r="G13" s="34">
        <v>48</v>
      </c>
      <c r="H13" s="34">
        <v>69</v>
      </c>
      <c r="I13" s="23" t="s">
        <v>46</v>
      </c>
      <c r="J13" s="23" t="s">
        <v>47</v>
      </c>
      <c r="K13" s="35">
        <v>0</v>
      </c>
      <c r="L13" s="35"/>
      <c r="M13" s="35">
        <v>3</v>
      </c>
      <c r="N13" s="35"/>
      <c r="O13" s="23"/>
      <c r="P13" s="35"/>
      <c r="Q13" s="36"/>
      <c r="R13" s="37"/>
      <c r="S13" s="37"/>
      <c r="T13" s="37"/>
    </row>
    <row r="14" spans="1:20" ht="12.75">
      <c r="A14" s="11">
        <f aca="true" t="shared" si="3" ref="A14:A32">A13+1</f>
        <v>9</v>
      </c>
      <c r="B14" s="11"/>
      <c r="C14" t="s">
        <v>65</v>
      </c>
      <c r="D14" s="32">
        <v>175</v>
      </c>
      <c r="E14" s="45">
        <f t="shared" si="1"/>
        <v>85</v>
      </c>
      <c r="F14" s="74">
        <v>53</v>
      </c>
      <c r="G14" s="34">
        <v>-44</v>
      </c>
      <c r="H14" s="34">
        <v>-60</v>
      </c>
      <c r="I14" s="23" t="s">
        <v>53</v>
      </c>
      <c r="J14" s="77" t="s">
        <v>231</v>
      </c>
      <c r="K14" s="35">
        <v>1</v>
      </c>
      <c r="L14" s="35"/>
      <c r="M14" s="35">
        <v>3</v>
      </c>
      <c r="N14" s="35"/>
      <c r="O14" s="23"/>
      <c r="P14" s="35"/>
      <c r="Q14" s="36"/>
      <c r="R14" s="37"/>
      <c r="S14" s="37"/>
      <c r="T14" s="37"/>
    </row>
    <row r="15" spans="1:20" ht="12.75">
      <c r="A15" s="11">
        <f t="shared" si="3"/>
        <v>10</v>
      </c>
      <c r="B15" s="11">
        <f>B13+1</f>
        <v>5</v>
      </c>
      <c r="C15" t="s">
        <v>65</v>
      </c>
      <c r="D15" s="32">
        <v>155</v>
      </c>
      <c r="E15" s="45">
        <f t="shared" si="1"/>
        <v>65</v>
      </c>
      <c r="F15" s="74">
        <v>35</v>
      </c>
      <c r="G15" s="34">
        <v>-28</v>
      </c>
      <c r="H15" s="34">
        <v>-55</v>
      </c>
      <c r="I15" s="23" t="s">
        <v>53</v>
      </c>
      <c r="J15" s="77" t="s">
        <v>231</v>
      </c>
      <c r="K15" s="35">
        <v>3</v>
      </c>
      <c r="L15" s="35"/>
      <c r="M15" s="35">
        <v>1</v>
      </c>
      <c r="N15" s="35"/>
      <c r="O15" s="23"/>
      <c r="P15" s="35"/>
      <c r="Q15" s="36"/>
      <c r="R15" s="37"/>
      <c r="S15" s="37"/>
      <c r="T15" s="37"/>
    </row>
    <row r="16" spans="1:20" ht="12.75">
      <c r="A16" s="11">
        <f t="shared" si="3"/>
        <v>11</v>
      </c>
      <c r="B16" s="11">
        <f>B15+1</f>
        <v>6</v>
      </c>
      <c r="C16" t="s">
        <v>65</v>
      </c>
      <c r="D16" s="26">
        <v>55</v>
      </c>
      <c r="E16" s="45">
        <f>D16-90+360</f>
        <v>325</v>
      </c>
      <c r="F16" s="74">
        <v>60</v>
      </c>
      <c r="G16" s="34">
        <v>-55</v>
      </c>
      <c r="H16" s="34">
        <v>-71</v>
      </c>
      <c r="I16" s="23" t="s">
        <v>98</v>
      </c>
      <c r="J16" s="23" t="s">
        <v>232</v>
      </c>
      <c r="K16" s="28">
        <v>1</v>
      </c>
      <c r="L16" s="35"/>
      <c r="M16" s="35">
        <v>2</v>
      </c>
      <c r="N16" s="35"/>
      <c r="O16" s="23"/>
      <c r="P16" s="35"/>
      <c r="Q16" s="36"/>
      <c r="R16" s="37"/>
      <c r="S16" s="37"/>
      <c r="T16" s="37"/>
    </row>
    <row r="17" spans="1:20" ht="12.75">
      <c r="A17" s="11">
        <f t="shared" si="3"/>
        <v>12</v>
      </c>
      <c r="B17" s="11">
        <f>B16+1</f>
        <v>7</v>
      </c>
      <c r="C17" t="s">
        <v>65</v>
      </c>
      <c r="D17" s="26">
        <v>58</v>
      </c>
      <c r="E17" s="45">
        <f>D17-90+360</f>
        <v>328</v>
      </c>
      <c r="F17" s="74">
        <v>46</v>
      </c>
      <c r="G17" s="34">
        <v>-44</v>
      </c>
      <c r="H17" s="34">
        <v>-75</v>
      </c>
      <c r="I17" s="23" t="s">
        <v>20</v>
      </c>
      <c r="J17" s="23" t="s">
        <v>21</v>
      </c>
      <c r="K17" s="35">
        <v>0</v>
      </c>
      <c r="L17" s="35"/>
      <c r="M17" s="35">
        <v>2</v>
      </c>
      <c r="N17" s="35"/>
      <c r="O17" s="23"/>
      <c r="P17" s="35"/>
      <c r="Q17" s="36"/>
      <c r="R17" s="37"/>
      <c r="S17" s="37"/>
      <c r="T17" s="37"/>
    </row>
    <row r="18" spans="1:20" ht="12.75">
      <c r="A18" s="11">
        <f t="shared" si="3"/>
        <v>13</v>
      </c>
      <c r="B18" s="11"/>
      <c r="C18" t="s">
        <v>65</v>
      </c>
      <c r="D18" s="26">
        <v>58</v>
      </c>
      <c r="E18" s="45">
        <f>D18-90+360</f>
        <v>328</v>
      </c>
      <c r="F18" s="74">
        <v>46</v>
      </c>
      <c r="G18" s="34">
        <v>-35</v>
      </c>
      <c r="H18" s="34">
        <v>-53</v>
      </c>
      <c r="I18" s="23" t="s">
        <v>32</v>
      </c>
      <c r="J18" s="23" t="s">
        <v>78</v>
      </c>
      <c r="K18" s="35">
        <v>1</v>
      </c>
      <c r="L18" s="35"/>
      <c r="M18" s="35">
        <v>2</v>
      </c>
      <c r="N18" s="35"/>
      <c r="O18" s="23" t="s">
        <v>103</v>
      </c>
      <c r="P18" s="35"/>
      <c r="Q18" s="36"/>
      <c r="R18" s="37"/>
      <c r="S18" s="37"/>
      <c r="T18" s="37"/>
    </row>
    <row r="19" spans="1:20" ht="12.75">
      <c r="A19" s="11">
        <f t="shared" si="3"/>
        <v>14</v>
      </c>
      <c r="B19" s="11">
        <f>B17+1</f>
        <v>8</v>
      </c>
      <c r="C19" t="s">
        <v>65</v>
      </c>
      <c r="D19" s="26">
        <v>203</v>
      </c>
      <c r="E19" s="45">
        <f t="shared" si="1"/>
        <v>113</v>
      </c>
      <c r="F19" s="74">
        <v>76</v>
      </c>
      <c r="G19" s="27">
        <v>76</v>
      </c>
      <c r="H19" s="34">
        <v>90</v>
      </c>
      <c r="I19" s="23" t="s">
        <v>46</v>
      </c>
      <c r="J19" s="23" t="s">
        <v>47</v>
      </c>
      <c r="K19" s="35">
        <v>0</v>
      </c>
      <c r="L19" s="35"/>
      <c r="M19" s="35">
        <v>2</v>
      </c>
      <c r="N19" s="35"/>
      <c r="O19" s="23" t="s">
        <v>105</v>
      </c>
      <c r="P19" s="35"/>
      <c r="Q19" s="36"/>
      <c r="R19" s="37"/>
      <c r="S19" s="37"/>
      <c r="T19" s="37"/>
    </row>
    <row r="20" spans="1:20" ht="12.75">
      <c r="A20" s="11">
        <f t="shared" si="3"/>
        <v>15</v>
      </c>
      <c r="B20" s="11"/>
      <c r="C20" t="s">
        <v>65</v>
      </c>
      <c r="D20" s="26">
        <v>203</v>
      </c>
      <c r="E20" s="45">
        <f t="shared" si="1"/>
        <v>113</v>
      </c>
      <c r="F20" s="74">
        <v>76</v>
      </c>
      <c r="G20" s="34">
        <v>10</v>
      </c>
      <c r="H20" s="34">
        <v>10</v>
      </c>
      <c r="I20" s="23" t="s">
        <v>32</v>
      </c>
      <c r="J20" s="23" t="s">
        <v>62</v>
      </c>
      <c r="K20" s="35">
        <v>1</v>
      </c>
      <c r="L20" s="35"/>
      <c r="M20" s="35">
        <v>2</v>
      </c>
      <c r="N20" s="35"/>
      <c r="O20" s="23" t="s">
        <v>104</v>
      </c>
      <c r="P20" s="35"/>
      <c r="Q20" s="36"/>
      <c r="R20" s="37"/>
      <c r="S20" s="37"/>
      <c r="T20" s="37"/>
    </row>
    <row r="21" spans="1:20" ht="12.75">
      <c r="A21" s="11">
        <f t="shared" si="3"/>
        <v>16</v>
      </c>
      <c r="B21" s="11">
        <v>9</v>
      </c>
      <c r="C21" t="s">
        <v>65</v>
      </c>
      <c r="D21" s="26">
        <v>210</v>
      </c>
      <c r="E21" s="45">
        <f t="shared" si="1"/>
        <v>120</v>
      </c>
      <c r="F21" s="74">
        <v>45</v>
      </c>
      <c r="G21" s="34">
        <v>-36</v>
      </c>
      <c r="H21" s="34">
        <v>-56</v>
      </c>
      <c r="I21" s="23" t="s">
        <v>53</v>
      </c>
      <c r="J21" s="23" t="s">
        <v>231</v>
      </c>
      <c r="K21" s="35">
        <v>1</v>
      </c>
      <c r="L21" s="35"/>
      <c r="M21" s="35">
        <v>2</v>
      </c>
      <c r="N21" s="35"/>
      <c r="O21" s="23"/>
      <c r="P21" s="35"/>
      <c r="Q21" s="36"/>
      <c r="R21" s="37"/>
      <c r="S21" s="37"/>
      <c r="T21" s="37"/>
    </row>
    <row r="22" spans="1:20" ht="12.75">
      <c r="A22" s="11">
        <f t="shared" si="3"/>
        <v>17</v>
      </c>
      <c r="B22" s="11">
        <f>B21+1</f>
        <v>10</v>
      </c>
      <c r="C22" t="s">
        <v>65</v>
      </c>
      <c r="D22" s="26">
        <v>152</v>
      </c>
      <c r="E22" s="45">
        <f t="shared" si="1"/>
        <v>62</v>
      </c>
      <c r="F22" s="74">
        <v>46</v>
      </c>
      <c r="G22" s="34">
        <v>-40</v>
      </c>
      <c r="H22" s="34">
        <v>-63</v>
      </c>
      <c r="I22" s="23" t="s">
        <v>40</v>
      </c>
      <c r="J22" s="23" t="s">
        <v>232</v>
      </c>
      <c r="K22" s="35">
        <v>3</v>
      </c>
      <c r="L22" s="35"/>
      <c r="M22" s="35"/>
      <c r="N22" s="35"/>
      <c r="O22" s="23"/>
      <c r="P22" s="35"/>
      <c r="Q22" s="36"/>
      <c r="R22" s="37"/>
      <c r="S22" s="37"/>
      <c r="T22" s="37"/>
    </row>
    <row r="23" spans="1:20" ht="12.75">
      <c r="A23" s="11">
        <f t="shared" si="3"/>
        <v>18</v>
      </c>
      <c r="B23" s="11">
        <f>B22+1</f>
        <v>11</v>
      </c>
      <c r="C23" t="s">
        <v>65</v>
      </c>
      <c r="D23" s="26">
        <v>178</v>
      </c>
      <c r="E23" s="45">
        <f t="shared" si="1"/>
        <v>88</v>
      </c>
      <c r="F23" s="74">
        <v>34</v>
      </c>
      <c r="G23" s="34">
        <v>0</v>
      </c>
      <c r="H23" s="34">
        <v>0</v>
      </c>
      <c r="I23" s="23" t="s">
        <v>20</v>
      </c>
      <c r="J23" s="23" t="s">
        <v>21</v>
      </c>
      <c r="K23" s="35">
        <v>0</v>
      </c>
      <c r="L23" s="35"/>
      <c r="M23" s="35"/>
      <c r="N23" s="35"/>
      <c r="O23" s="46" t="s">
        <v>106</v>
      </c>
      <c r="P23" s="35"/>
      <c r="Q23" s="36"/>
      <c r="R23" s="37"/>
      <c r="S23" s="37"/>
      <c r="T23" s="37"/>
    </row>
    <row r="24" spans="1:20" ht="12.75">
      <c r="A24" s="11">
        <f t="shared" si="3"/>
        <v>19</v>
      </c>
      <c r="B24" s="11"/>
      <c r="C24" t="s">
        <v>65</v>
      </c>
      <c r="D24" s="26">
        <v>178</v>
      </c>
      <c r="E24" s="45">
        <f t="shared" si="1"/>
        <v>88</v>
      </c>
      <c r="F24" s="74">
        <v>34</v>
      </c>
      <c r="G24" s="34">
        <v>-30</v>
      </c>
      <c r="H24" s="34">
        <v>-63</v>
      </c>
      <c r="I24" s="23" t="s">
        <v>40</v>
      </c>
      <c r="J24" s="23" t="s">
        <v>232</v>
      </c>
      <c r="K24" s="35">
        <v>1</v>
      </c>
      <c r="L24" s="35"/>
      <c r="M24" s="35"/>
      <c r="N24" s="35"/>
      <c r="O24" s="23" t="s">
        <v>107</v>
      </c>
      <c r="P24" s="35"/>
      <c r="Q24" s="36"/>
      <c r="R24" s="37"/>
      <c r="S24" s="37"/>
      <c r="T24" s="37"/>
    </row>
    <row r="25" spans="1:20" ht="12.75">
      <c r="A25" s="11">
        <f t="shared" si="3"/>
        <v>20</v>
      </c>
      <c r="B25" s="11"/>
      <c r="C25" t="s">
        <v>65</v>
      </c>
      <c r="D25" s="26">
        <v>178</v>
      </c>
      <c r="E25" s="45">
        <f t="shared" si="1"/>
        <v>88</v>
      </c>
      <c r="F25" s="74">
        <v>34</v>
      </c>
      <c r="G25" s="34">
        <v>-10</v>
      </c>
      <c r="H25" s="34">
        <v>-18</v>
      </c>
      <c r="I25" s="23" t="s">
        <v>40</v>
      </c>
      <c r="J25" s="23" t="s">
        <v>86</v>
      </c>
      <c r="K25" s="35">
        <v>1</v>
      </c>
      <c r="L25" s="35"/>
      <c r="M25" s="35"/>
      <c r="N25" s="35"/>
      <c r="O25" s="23"/>
      <c r="P25" s="35"/>
      <c r="Q25" s="36"/>
      <c r="R25" s="37"/>
      <c r="S25" s="37"/>
      <c r="T25" s="37"/>
    </row>
    <row r="26" spans="1:20" ht="12.75">
      <c r="A26" s="11">
        <f t="shared" si="3"/>
        <v>21</v>
      </c>
      <c r="B26" s="11">
        <v>12</v>
      </c>
      <c r="C26" t="s">
        <v>65</v>
      </c>
      <c r="D26" s="26">
        <v>167</v>
      </c>
      <c r="E26" s="45">
        <f t="shared" si="1"/>
        <v>77</v>
      </c>
      <c r="F26" s="74">
        <v>55</v>
      </c>
      <c r="G26" s="34">
        <v>-12</v>
      </c>
      <c r="H26" s="34">
        <v>-15</v>
      </c>
      <c r="I26" s="23" t="s">
        <v>40</v>
      </c>
      <c r="J26" s="23" t="s">
        <v>86</v>
      </c>
      <c r="K26" s="35">
        <v>1</v>
      </c>
      <c r="L26" s="35"/>
      <c r="M26" s="35"/>
      <c r="N26" s="35" t="s">
        <v>108</v>
      </c>
      <c r="O26" s="23" t="s">
        <v>109</v>
      </c>
      <c r="P26" s="35"/>
      <c r="Q26" s="36"/>
      <c r="R26" s="37"/>
      <c r="S26" s="37"/>
      <c r="T26" s="37"/>
    </row>
    <row r="27" spans="1:20" ht="12.75">
      <c r="A27" s="11">
        <f t="shared" si="3"/>
        <v>22</v>
      </c>
      <c r="B27" s="11"/>
      <c r="C27" t="s">
        <v>65</v>
      </c>
      <c r="D27" s="26">
        <v>167</v>
      </c>
      <c r="E27" s="45">
        <f t="shared" si="1"/>
        <v>77</v>
      </c>
      <c r="F27" s="74">
        <v>55</v>
      </c>
      <c r="G27" s="34">
        <v>44</v>
      </c>
      <c r="H27" s="34">
        <v>58</v>
      </c>
      <c r="I27" s="23" t="s">
        <v>46</v>
      </c>
      <c r="J27" s="23" t="s">
        <v>47</v>
      </c>
      <c r="K27" s="35">
        <v>0</v>
      </c>
      <c r="L27" s="35"/>
      <c r="M27" s="35"/>
      <c r="N27" s="35"/>
      <c r="O27" s="23"/>
      <c r="P27" s="35"/>
      <c r="Q27" s="36"/>
      <c r="R27" s="37"/>
      <c r="S27" s="37"/>
      <c r="T27" s="37"/>
    </row>
    <row r="28" spans="1:20" ht="12.75">
      <c r="A28" s="11">
        <f t="shared" si="3"/>
        <v>23</v>
      </c>
      <c r="B28" s="11">
        <f>B26+1</f>
        <v>13</v>
      </c>
      <c r="C28" t="s">
        <v>65</v>
      </c>
      <c r="D28" s="26">
        <v>178</v>
      </c>
      <c r="E28" s="45">
        <f t="shared" si="1"/>
        <v>88</v>
      </c>
      <c r="F28" s="74">
        <v>45</v>
      </c>
      <c r="G28" s="34">
        <v>-43</v>
      </c>
      <c r="H28" s="34">
        <v>-75</v>
      </c>
      <c r="I28" s="23" t="s">
        <v>53</v>
      </c>
      <c r="J28" s="23" t="s">
        <v>231</v>
      </c>
      <c r="K28" s="35">
        <v>3</v>
      </c>
      <c r="L28" s="35"/>
      <c r="M28" s="35"/>
      <c r="N28" s="35"/>
      <c r="O28" s="23" t="s">
        <v>109</v>
      </c>
      <c r="P28" s="35" t="s">
        <v>50</v>
      </c>
      <c r="Q28" s="36"/>
      <c r="R28" s="37"/>
      <c r="S28" s="37"/>
      <c r="T28" s="37"/>
    </row>
    <row r="29" spans="1:20" ht="12.75">
      <c r="A29" s="11">
        <f t="shared" si="3"/>
        <v>24</v>
      </c>
      <c r="B29" s="11"/>
      <c r="C29" t="s">
        <v>65</v>
      </c>
      <c r="D29" s="26">
        <v>178</v>
      </c>
      <c r="E29" s="45">
        <f t="shared" si="1"/>
        <v>88</v>
      </c>
      <c r="F29" s="74">
        <v>45</v>
      </c>
      <c r="G29" s="34">
        <v>20</v>
      </c>
      <c r="H29" s="34">
        <v>29</v>
      </c>
      <c r="I29" s="23" t="s">
        <v>20</v>
      </c>
      <c r="J29" s="23" t="s">
        <v>21</v>
      </c>
      <c r="K29" s="35">
        <v>0</v>
      </c>
      <c r="L29" s="35"/>
      <c r="M29" s="35"/>
      <c r="N29" s="35"/>
      <c r="O29" s="23" t="s">
        <v>110</v>
      </c>
      <c r="P29" s="35"/>
      <c r="Q29" s="36"/>
      <c r="R29" s="37"/>
      <c r="S29" s="37"/>
      <c r="T29" s="37"/>
    </row>
    <row r="30" spans="1:20" ht="12.75">
      <c r="A30" s="11">
        <f t="shared" si="3"/>
        <v>25</v>
      </c>
      <c r="B30" s="11">
        <v>14</v>
      </c>
      <c r="C30" t="s">
        <v>65</v>
      </c>
      <c r="D30" s="26">
        <v>182</v>
      </c>
      <c r="E30" s="45">
        <f t="shared" si="1"/>
        <v>92</v>
      </c>
      <c r="F30" s="74">
        <v>48</v>
      </c>
      <c r="G30" s="34">
        <v>45</v>
      </c>
      <c r="H30" s="34">
        <v>72</v>
      </c>
      <c r="I30" s="23" t="s">
        <v>53</v>
      </c>
      <c r="J30" s="23" t="s">
        <v>111</v>
      </c>
      <c r="K30" s="35">
        <v>1</v>
      </c>
      <c r="L30" s="35"/>
      <c r="M30" s="35"/>
      <c r="N30" s="35"/>
      <c r="O30" s="23"/>
      <c r="P30" s="35"/>
      <c r="Q30" s="36"/>
      <c r="R30" s="37"/>
      <c r="S30" s="37"/>
      <c r="T30" s="37"/>
    </row>
    <row r="31" spans="1:20" ht="12.75">
      <c r="A31" s="11">
        <f t="shared" si="3"/>
        <v>26</v>
      </c>
      <c r="B31" s="11">
        <v>15</v>
      </c>
      <c r="C31" t="s">
        <v>65</v>
      </c>
      <c r="D31" s="26">
        <v>203</v>
      </c>
      <c r="E31" s="45">
        <f t="shared" si="1"/>
        <v>113</v>
      </c>
      <c r="F31" s="74">
        <v>62</v>
      </c>
      <c r="G31" s="34">
        <v>-20</v>
      </c>
      <c r="H31" s="34">
        <v>-23</v>
      </c>
      <c r="I31" s="23" t="s">
        <v>40</v>
      </c>
      <c r="J31" s="23" t="s">
        <v>86</v>
      </c>
      <c r="K31" s="35">
        <v>1</v>
      </c>
      <c r="L31" s="35"/>
      <c r="M31" s="35"/>
      <c r="N31" s="35"/>
      <c r="O31" s="23"/>
      <c r="P31" s="35"/>
      <c r="Q31" s="36"/>
      <c r="R31" s="37"/>
      <c r="S31" s="37"/>
      <c r="T31" s="37"/>
    </row>
    <row r="32" spans="1:20" ht="12.75">
      <c r="A32" s="11">
        <f t="shared" si="3"/>
        <v>27</v>
      </c>
      <c r="B32" s="11">
        <v>16</v>
      </c>
      <c r="C32" t="s">
        <v>65</v>
      </c>
      <c r="D32" s="26">
        <v>187</v>
      </c>
      <c r="E32" s="45">
        <f t="shared" si="1"/>
        <v>97</v>
      </c>
      <c r="F32" s="74">
        <v>74</v>
      </c>
      <c r="G32" s="27">
        <v>74</v>
      </c>
      <c r="H32" s="27">
        <v>74</v>
      </c>
      <c r="I32" s="23" t="s">
        <v>53</v>
      </c>
      <c r="J32" s="23" t="s">
        <v>112</v>
      </c>
      <c r="K32" s="35">
        <v>3</v>
      </c>
      <c r="L32" s="35"/>
      <c r="M32" s="35"/>
      <c r="N32" s="35"/>
      <c r="O32" s="23" t="s">
        <v>113</v>
      </c>
      <c r="P32" s="35"/>
      <c r="Q32" s="36"/>
      <c r="R32" s="37"/>
      <c r="S32" s="37"/>
      <c r="T32" s="37"/>
    </row>
    <row r="33" spans="1:20" ht="12.75">
      <c r="A33" s="16"/>
      <c r="B33" s="1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9"/>
    </row>
    <row r="34" spans="2:9" ht="12.75">
      <c r="B34" s="40"/>
      <c r="I34" s="48"/>
    </row>
    <row r="35" spans="2:10" ht="12.75">
      <c r="B35" s="40"/>
      <c r="C35" s="66"/>
      <c r="D35" s="66"/>
      <c r="E35" s="66"/>
      <c r="F35" s="66"/>
      <c r="G35" s="66"/>
      <c r="H35" s="69"/>
      <c r="I35" s="69"/>
      <c r="J35" s="66"/>
    </row>
    <row r="36" spans="2:10" ht="12.75">
      <c r="B36" s="40"/>
      <c r="C36" s="66"/>
      <c r="D36" s="66"/>
      <c r="E36" s="66"/>
      <c r="F36" s="66"/>
      <c r="G36" s="66"/>
      <c r="H36" s="66"/>
      <c r="I36" s="66"/>
      <c r="J36" s="66"/>
    </row>
    <row r="37" spans="2:10" ht="12.75">
      <c r="B37" s="40"/>
      <c r="C37" s="66"/>
      <c r="D37" s="66"/>
      <c r="E37" s="66"/>
      <c r="F37" s="66"/>
      <c r="G37" s="66"/>
      <c r="H37" s="66"/>
      <c r="I37" s="66"/>
      <c r="J37" s="66"/>
    </row>
    <row r="38" spans="2:14" ht="12.75">
      <c r="B38" s="40"/>
      <c r="C38" s="66"/>
      <c r="D38" s="66"/>
      <c r="E38" s="66"/>
      <c r="F38" s="66"/>
      <c r="G38" s="66"/>
      <c r="H38" s="66"/>
      <c r="I38" s="66"/>
      <c r="J38" s="66"/>
      <c r="L38" s="41"/>
      <c r="M38" s="41"/>
      <c r="N38" s="41"/>
    </row>
    <row r="39" spans="2:14" ht="12.75">
      <c r="B39" s="40"/>
      <c r="C39" s="66"/>
      <c r="D39" s="66"/>
      <c r="E39" s="66"/>
      <c r="F39" s="66"/>
      <c r="G39" s="66"/>
      <c r="H39" s="66"/>
      <c r="I39" s="66"/>
      <c r="J39" s="66"/>
      <c r="L39" s="42"/>
      <c r="M39" s="42"/>
      <c r="N39" s="42"/>
    </row>
    <row r="40" spans="2:10" ht="12.75">
      <c r="B40" s="40"/>
      <c r="C40" s="66"/>
      <c r="D40" s="66"/>
      <c r="E40" s="66"/>
      <c r="F40" s="67"/>
      <c r="G40" s="66"/>
      <c r="H40" s="66"/>
      <c r="I40" s="66"/>
      <c r="J40" s="66"/>
    </row>
    <row r="41" spans="2:10" ht="12.75">
      <c r="B41" s="40"/>
      <c r="C41" s="66"/>
      <c r="D41" s="66"/>
      <c r="E41" s="66"/>
      <c r="F41" s="66"/>
      <c r="G41" s="66"/>
      <c r="H41" s="66"/>
      <c r="I41" s="48"/>
      <c r="J41" s="66"/>
    </row>
    <row r="42" spans="2:10" ht="12.75">
      <c r="B42" s="40"/>
      <c r="C42" s="66"/>
      <c r="D42" s="66"/>
      <c r="E42" s="66"/>
      <c r="F42" s="66"/>
      <c r="G42" s="66"/>
      <c r="H42" s="66"/>
      <c r="I42" s="66"/>
      <c r="J42" s="66"/>
    </row>
    <row r="43" spans="2:10" ht="12.75">
      <c r="B43" s="40"/>
      <c r="C43" s="66"/>
      <c r="D43" s="66"/>
      <c r="E43" s="66"/>
      <c r="F43" s="66"/>
      <c r="G43" s="66"/>
      <c r="H43" s="68"/>
      <c r="I43" s="68"/>
      <c r="J43" s="66"/>
    </row>
    <row r="44" spans="2:10" ht="12.75">
      <c r="B44" s="40"/>
      <c r="C44" s="66"/>
      <c r="D44" s="66"/>
      <c r="E44" s="66"/>
      <c r="F44" s="66"/>
      <c r="G44" s="66"/>
      <c r="H44" s="66"/>
      <c r="I44" s="66"/>
      <c r="J44" s="66"/>
    </row>
    <row r="45" spans="2:10" ht="12.75">
      <c r="B45" s="40"/>
      <c r="C45" s="66"/>
      <c r="D45" s="66"/>
      <c r="E45" s="66"/>
      <c r="F45" s="66"/>
      <c r="G45" s="66"/>
      <c r="H45" s="66"/>
      <c r="I45" s="66"/>
      <c r="J45" s="66"/>
    </row>
    <row r="46" spans="2:10" ht="12.75">
      <c r="B46" s="40"/>
      <c r="C46" s="66"/>
      <c r="D46" s="66"/>
      <c r="E46" s="66"/>
      <c r="F46" s="66"/>
      <c r="G46" s="66"/>
      <c r="H46" s="66"/>
      <c r="I46" s="66"/>
      <c r="J46" s="66"/>
    </row>
    <row r="47" spans="2:10" ht="12.75">
      <c r="B47" s="40"/>
      <c r="C47" s="66"/>
      <c r="D47" s="66"/>
      <c r="E47" s="66"/>
      <c r="F47" s="66"/>
      <c r="G47" s="66"/>
      <c r="H47" s="66"/>
      <c r="I47" s="66"/>
      <c r="J47" s="66"/>
    </row>
    <row r="48" spans="2:10" ht="12.75">
      <c r="B48" s="40"/>
      <c r="C48" s="66"/>
      <c r="D48" s="66"/>
      <c r="E48" s="66"/>
      <c r="F48" s="66"/>
      <c r="G48" s="66"/>
      <c r="H48" s="66"/>
      <c r="I48" s="66"/>
      <c r="J48" s="66"/>
    </row>
    <row r="49" ht="12.75">
      <c r="B49" s="40"/>
    </row>
    <row r="50" ht="12.75">
      <c r="B50" s="40"/>
    </row>
    <row r="51" ht="12.75">
      <c r="B51" s="40"/>
    </row>
    <row r="52" ht="12.75">
      <c r="B52" s="40"/>
    </row>
    <row r="53" ht="12.75">
      <c r="B53" s="40"/>
    </row>
    <row r="54" ht="12.75">
      <c r="B54" s="40"/>
    </row>
    <row r="55" ht="12.75">
      <c r="B55" s="40"/>
    </row>
    <row r="56" ht="12.75">
      <c r="B56" s="40"/>
    </row>
    <row r="57" ht="12.75">
      <c r="B57" s="40"/>
    </row>
    <row r="58" ht="12.75">
      <c r="B58" s="40"/>
    </row>
    <row r="59" ht="12.75">
      <c r="B59" s="40"/>
    </row>
    <row r="60" ht="12.75">
      <c r="B60" s="40"/>
    </row>
    <row r="61" ht="12.75">
      <c r="B61" s="40"/>
    </row>
    <row r="62" ht="12.75">
      <c r="B62" s="40"/>
    </row>
    <row r="63" ht="12.75">
      <c r="B63" s="40"/>
    </row>
    <row r="64" ht="12.75">
      <c r="B64" s="40"/>
    </row>
    <row r="65" ht="12.75">
      <c r="B65" s="40"/>
    </row>
    <row r="66" ht="12.75">
      <c r="B66" s="40"/>
    </row>
    <row r="67" ht="12.75">
      <c r="B67" s="40"/>
    </row>
    <row r="68" ht="12.75">
      <c r="B68" s="40"/>
    </row>
    <row r="69" ht="12.75">
      <c r="B69" s="40"/>
    </row>
    <row r="70" ht="12.75">
      <c r="B70" s="40"/>
    </row>
    <row r="71" ht="12.75">
      <c r="B71" s="40"/>
    </row>
    <row r="72" ht="12.75">
      <c r="B72" s="40"/>
    </row>
    <row r="73" ht="12.75">
      <c r="B73" s="40"/>
    </row>
    <row r="74" ht="12.75">
      <c r="B74" s="40"/>
    </row>
    <row r="75" ht="12.75">
      <c r="B75" s="40"/>
    </row>
    <row r="76" ht="12.75">
      <c r="B76" s="40"/>
    </row>
    <row r="77" ht="12.75">
      <c r="B77" s="40"/>
    </row>
    <row r="78" ht="12.75">
      <c r="B78" s="40"/>
    </row>
    <row r="79" ht="12.75">
      <c r="B79" s="40"/>
    </row>
    <row r="80" ht="12.75">
      <c r="B80" s="40"/>
    </row>
    <row r="81" ht="12.75">
      <c r="B81" s="40"/>
    </row>
    <row r="82" ht="12.75">
      <c r="B82" s="40"/>
    </row>
    <row r="83" ht="12.75">
      <c r="B83" s="40"/>
    </row>
    <row r="84" ht="12.75">
      <c r="B84" s="40"/>
    </row>
    <row r="85" ht="12.75">
      <c r="B85" s="40"/>
    </row>
    <row r="86" ht="12.75">
      <c r="B86" s="40"/>
    </row>
    <row r="87" ht="12.75">
      <c r="B87" s="40"/>
    </row>
    <row r="88" ht="12.75">
      <c r="B88" s="40"/>
    </row>
    <row r="89" ht="12.75">
      <c r="B89" s="40"/>
    </row>
    <row r="90" ht="12.75">
      <c r="B90" s="40"/>
    </row>
    <row r="91" ht="12.75">
      <c r="B91" s="40"/>
    </row>
    <row r="92" ht="12.75">
      <c r="B92" s="40"/>
    </row>
    <row r="93" ht="12.75">
      <c r="B93" s="40"/>
    </row>
    <row r="94" ht="12.75">
      <c r="B94" s="40"/>
    </row>
    <row r="95" ht="12.75">
      <c r="B95" s="40"/>
    </row>
    <row r="96" ht="12.75">
      <c r="B96" s="40"/>
    </row>
    <row r="97" ht="12.75">
      <c r="B97" s="40"/>
    </row>
    <row r="98" ht="12.75">
      <c r="B98" s="40"/>
    </row>
    <row r="99" ht="12.75">
      <c r="B99" s="40"/>
    </row>
    <row r="100" ht="12.75">
      <c r="B100" s="40"/>
    </row>
    <row r="101" ht="12.75">
      <c r="B101" s="40"/>
    </row>
    <row r="102" ht="12.75">
      <c r="B102" s="40"/>
    </row>
    <row r="103" ht="12.75">
      <c r="B103" s="40"/>
    </row>
    <row r="104" ht="12.75">
      <c r="B104" s="40"/>
    </row>
    <row r="105" ht="12.75">
      <c r="B105" s="40"/>
    </row>
    <row r="106" ht="12.75">
      <c r="B106" s="40"/>
    </row>
    <row r="107" ht="12.75">
      <c r="B107" s="40"/>
    </row>
    <row r="108" ht="12.75">
      <c r="B108" s="40"/>
    </row>
    <row r="109" ht="12.75">
      <c r="B109" s="40"/>
    </row>
    <row r="110" ht="12.75">
      <c r="B110" s="40"/>
    </row>
    <row r="111" ht="12.75">
      <c r="B111" s="40"/>
    </row>
    <row r="112" ht="12.75">
      <c r="B112" s="40"/>
    </row>
    <row r="113" ht="12.75">
      <c r="B113" s="40"/>
    </row>
    <row r="114" ht="12.75">
      <c r="B114" s="40"/>
    </row>
    <row r="115" ht="12.75">
      <c r="B115" s="40"/>
    </row>
    <row r="116" ht="12.75">
      <c r="B116" s="40"/>
    </row>
    <row r="117" ht="12.75">
      <c r="B117" s="40"/>
    </row>
    <row r="118" ht="12.75">
      <c r="B118" s="40"/>
    </row>
    <row r="119" ht="12.75">
      <c r="B119" s="40"/>
    </row>
    <row r="120" ht="12.75">
      <c r="B120" s="40"/>
    </row>
    <row r="121" ht="12.75">
      <c r="B121" s="40"/>
    </row>
    <row r="122" ht="12.75">
      <c r="B122" s="40"/>
    </row>
    <row r="123" ht="12.75">
      <c r="B123" s="40"/>
    </row>
    <row r="124" ht="12.75">
      <c r="B124" s="40"/>
    </row>
  </sheetData>
  <sheetProtection/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10"/>
  <sheetViews>
    <sheetView tabSelected="1" zoomScalePageLayoutView="0" workbookViewId="0" topLeftCell="A1">
      <selection activeCell="V15" sqref="V15"/>
    </sheetView>
  </sheetViews>
  <sheetFormatPr defaultColWidth="9.00390625" defaultRowHeight="12.75"/>
  <cols>
    <col min="1" max="2" width="4.125" style="0" customWidth="1"/>
    <col min="3" max="3" width="28.25390625" style="0" customWidth="1"/>
    <col min="5" max="5" width="15.00390625" style="0" customWidth="1"/>
    <col min="7" max="7" width="10.25390625" style="0" customWidth="1"/>
    <col min="8" max="8" width="8.75390625" style="0" customWidth="1"/>
    <col min="9" max="9" width="12.25390625" style="0" customWidth="1"/>
    <col min="10" max="10" width="24.625" style="0" customWidth="1"/>
    <col min="11" max="11" width="13.25390625" style="0" customWidth="1"/>
    <col min="12" max="14" width="12.125" style="0" customWidth="1"/>
    <col min="15" max="15" width="49.375" style="0" customWidth="1"/>
    <col min="16" max="16" width="12.75390625" style="0" customWidth="1"/>
    <col min="17" max="17" width="13.25390625" style="0" customWidth="1"/>
    <col min="18" max="18" width="12.00390625" style="0" customWidth="1"/>
    <col min="19" max="19" width="13.75390625" style="0" customWidth="1"/>
    <col min="20" max="20" width="12.125" style="0" customWidth="1"/>
  </cols>
  <sheetData>
    <row r="1" spans="2:9" ht="15.75">
      <c r="B1" s="1"/>
      <c r="C1" s="11" t="s">
        <v>55</v>
      </c>
      <c r="D1" s="3"/>
      <c r="E1" s="4" t="s">
        <v>0</v>
      </c>
      <c r="F1" s="5"/>
      <c r="G1" s="6"/>
      <c r="H1" s="6"/>
      <c r="I1" s="2">
        <v>13</v>
      </c>
    </row>
    <row r="2" spans="3:10" ht="12.75">
      <c r="C2" s="44" t="s">
        <v>56</v>
      </c>
      <c r="D2" s="3"/>
      <c r="E2" s="7" t="s">
        <v>1</v>
      </c>
      <c r="F2" s="8"/>
      <c r="G2" s="9"/>
      <c r="H2" s="9"/>
      <c r="I2" s="2">
        <v>3</v>
      </c>
      <c r="J2" t="s">
        <v>228</v>
      </c>
    </row>
    <row r="3" spans="3:20" ht="23.25">
      <c r="C3" s="43" t="s">
        <v>121</v>
      </c>
      <c r="D3" s="10">
        <v>1</v>
      </c>
      <c r="E3" s="10">
        <v>2</v>
      </c>
      <c r="F3" s="10">
        <v>3</v>
      </c>
      <c r="G3" s="10">
        <v>4</v>
      </c>
      <c r="H3" s="10"/>
      <c r="I3" s="10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1">
        <v>12</v>
      </c>
      <c r="Q3" s="11">
        <v>13</v>
      </c>
      <c r="R3" s="11">
        <v>14</v>
      </c>
      <c r="S3" s="11">
        <v>15</v>
      </c>
      <c r="T3" s="11">
        <v>16</v>
      </c>
    </row>
    <row r="4" spans="1:21" ht="51">
      <c r="A4" s="12" t="s">
        <v>2</v>
      </c>
      <c r="B4" s="12" t="s">
        <v>2</v>
      </c>
      <c r="C4" s="12" t="s">
        <v>3</v>
      </c>
      <c r="D4" s="13" t="s">
        <v>4</v>
      </c>
      <c r="E4" s="13" t="s">
        <v>5</v>
      </c>
      <c r="F4" s="13" t="s">
        <v>6</v>
      </c>
      <c r="G4" s="13" t="s">
        <v>30</v>
      </c>
      <c r="H4" s="13" t="s">
        <v>229</v>
      </c>
      <c r="I4" s="13" t="s">
        <v>7</v>
      </c>
      <c r="J4" s="13" t="s">
        <v>8</v>
      </c>
      <c r="K4" s="13" t="s">
        <v>9</v>
      </c>
      <c r="L4" s="13" t="s">
        <v>10</v>
      </c>
      <c r="M4" s="14" t="s">
        <v>11</v>
      </c>
      <c r="N4" s="13" t="s">
        <v>12</v>
      </c>
      <c r="O4" s="13" t="s">
        <v>13</v>
      </c>
      <c r="P4" s="13" t="s">
        <v>14</v>
      </c>
      <c r="Q4" s="13" t="s">
        <v>15</v>
      </c>
      <c r="R4" s="13" t="s">
        <v>16</v>
      </c>
      <c r="S4" s="13" t="s">
        <v>17</v>
      </c>
      <c r="T4" s="13" t="s">
        <v>18</v>
      </c>
      <c r="U4" s="15"/>
    </row>
    <row r="5" spans="1:20" ht="12.75">
      <c r="A5" s="16"/>
      <c r="B5" s="16"/>
      <c r="C5" s="16"/>
      <c r="D5" s="16"/>
      <c r="E5" s="16"/>
      <c r="F5" s="16"/>
      <c r="G5" s="16"/>
      <c r="H5" s="16"/>
      <c r="I5" s="17"/>
      <c r="J5" s="17"/>
      <c r="K5" s="18"/>
      <c r="L5" s="18"/>
      <c r="M5" s="18"/>
      <c r="N5" s="18"/>
      <c r="O5" s="18"/>
      <c r="P5" s="18"/>
      <c r="Q5" s="19"/>
      <c r="R5" s="20"/>
      <c r="S5" s="16"/>
      <c r="T5" s="16"/>
    </row>
    <row r="6" spans="1:20" ht="12.75">
      <c r="A6" s="10">
        <v>1</v>
      </c>
      <c r="B6" s="10">
        <v>1</v>
      </c>
      <c r="C6" t="s">
        <v>202</v>
      </c>
      <c r="D6" s="21">
        <v>155</v>
      </c>
      <c r="E6" s="45">
        <f>D6-90</f>
        <v>65</v>
      </c>
      <c r="F6" s="72">
        <v>85</v>
      </c>
      <c r="G6" s="22"/>
      <c r="H6" s="22"/>
      <c r="I6" s="23" t="s">
        <v>57</v>
      </c>
      <c r="J6" s="23" t="s">
        <v>58</v>
      </c>
      <c r="K6" s="23"/>
      <c r="L6" s="23"/>
      <c r="M6" s="23">
        <v>3</v>
      </c>
      <c r="N6" s="23"/>
      <c r="O6" s="23" t="s">
        <v>59</v>
      </c>
      <c r="P6" s="23"/>
      <c r="Q6" s="24"/>
      <c r="R6" s="25"/>
      <c r="S6" s="25"/>
      <c r="T6" s="25"/>
    </row>
    <row r="7" spans="1:20" ht="12.75">
      <c r="A7" s="11">
        <f>A6+1</f>
        <v>2</v>
      </c>
      <c r="B7" s="11">
        <f>B6+1</f>
        <v>2</v>
      </c>
      <c r="C7" t="s">
        <v>202</v>
      </c>
      <c r="D7" s="26">
        <v>45</v>
      </c>
      <c r="E7" s="45">
        <f>D7-90+360</f>
        <v>315</v>
      </c>
      <c r="F7" s="73">
        <v>78</v>
      </c>
      <c r="G7" s="27"/>
      <c r="H7" s="22"/>
      <c r="I7" s="23" t="s">
        <v>23</v>
      </c>
      <c r="J7" s="23" t="s">
        <v>24</v>
      </c>
      <c r="K7" s="28"/>
      <c r="L7" s="28"/>
      <c r="M7" s="28">
        <v>3</v>
      </c>
      <c r="N7" s="28"/>
      <c r="O7" s="23" t="s">
        <v>60</v>
      </c>
      <c r="P7" s="28"/>
      <c r="Q7" s="29"/>
      <c r="R7" s="30"/>
      <c r="S7" s="30"/>
      <c r="T7" s="30"/>
    </row>
    <row r="8" spans="1:20" ht="12.75">
      <c r="A8" s="11">
        <f aca="true" t="shared" si="0" ref="A8:B18">A7+1</f>
        <v>3</v>
      </c>
      <c r="B8" s="11">
        <f t="shared" si="0"/>
        <v>3</v>
      </c>
      <c r="C8" t="s">
        <v>202</v>
      </c>
      <c r="D8" s="26">
        <v>45</v>
      </c>
      <c r="E8" s="45">
        <f>D8-90+360</f>
        <v>315</v>
      </c>
      <c r="F8" s="73">
        <v>80</v>
      </c>
      <c r="G8" s="27">
        <v>5</v>
      </c>
      <c r="H8" s="22"/>
      <c r="I8" s="23" t="s">
        <v>122</v>
      </c>
      <c r="J8" s="23" t="s">
        <v>75</v>
      </c>
      <c r="K8" s="28"/>
      <c r="L8" s="28"/>
      <c r="M8" s="28"/>
      <c r="N8" s="28"/>
      <c r="O8" s="23"/>
      <c r="P8" s="28"/>
      <c r="Q8" s="29"/>
      <c r="R8" s="30"/>
      <c r="S8" s="30"/>
      <c r="T8" s="30"/>
    </row>
    <row r="9" spans="1:20" ht="12.75">
      <c r="A9" s="11">
        <f t="shared" si="0"/>
        <v>4</v>
      </c>
      <c r="B9" s="11">
        <f t="shared" si="0"/>
        <v>4</v>
      </c>
      <c r="C9" t="s">
        <v>202</v>
      </c>
      <c r="D9" s="32">
        <v>48</v>
      </c>
      <c r="E9" s="45">
        <f>D9-90+360</f>
        <v>318</v>
      </c>
      <c r="F9" s="74">
        <v>75</v>
      </c>
      <c r="G9" s="34"/>
      <c r="H9" s="22"/>
      <c r="I9" s="23" t="s">
        <v>23</v>
      </c>
      <c r="J9" s="23" t="s">
        <v>24</v>
      </c>
      <c r="K9" s="35"/>
      <c r="L9" s="76" t="s">
        <v>158</v>
      </c>
      <c r="M9" s="35"/>
      <c r="N9" s="35"/>
      <c r="O9" s="23" t="s">
        <v>159</v>
      </c>
      <c r="P9" s="35"/>
      <c r="Q9" s="36"/>
      <c r="R9" s="37"/>
      <c r="S9" s="37"/>
      <c r="T9" s="37"/>
    </row>
    <row r="10" spans="1:20" ht="12.75">
      <c r="A10" s="11">
        <v>5</v>
      </c>
      <c r="B10" s="11"/>
      <c r="C10" t="s">
        <v>202</v>
      </c>
      <c r="D10" s="32">
        <v>30</v>
      </c>
      <c r="E10" s="45">
        <f>D10-90+360</f>
        <v>300</v>
      </c>
      <c r="F10" s="74">
        <v>75</v>
      </c>
      <c r="G10" s="34"/>
      <c r="H10" s="22"/>
      <c r="I10" s="23" t="s">
        <v>23</v>
      </c>
      <c r="J10" s="23" t="s">
        <v>24</v>
      </c>
      <c r="K10" s="35"/>
      <c r="L10" s="35"/>
      <c r="M10" s="35"/>
      <c r="N10" s="35"/>
      <c r="O10" s="23" t="s">
        <v>160</v>
      </c>
      <c r="P10" s="35"/>
      <c r="Q10" s="36"/>
      <c r="R10" s="37"/>
      <c r="S10" s="37"/>
      <c r="T10" s="37"/>
    </row>
    <row r="11" spans="1:20" ht="12.75">
      <c r="A11" s="11">
        <f aca="true" t="shared" si="1" ref="A11:A17">A10+1</f>
        <v>6</v>
      </c>
      <c r="B11" s="11">
        <f>B9+1</f>
        <v>5</v>
      </c>
      <c r="C11" t="s">
        <v>202</v>
      </c>
      <c r="D11" s="32">
        <v>325</v>
      </c>
      <c r="E11" s="45">
        <f aca="true" t="shared" si="2" ref="E11:E17">D11-90</f>
        <v>235</v>
      </c>
      <c r="F11" s="74">
        <v>40</v>
      </c>
      <c r="G11" s="34">
        <v>32</v>
      </c>
      <c r="H11" s="22"/>
      <c r="I11" s="23" t="s">
        <v>161</v>
      </c>
      <c r="J11" s="23" t="s">
        <v>86</v>
      </c>
      <c r="K11" s="35"/>
      <c r="L11" s="35"/>
      <c r="M11" s="35"/>
      <c r="N11" s="35"/>
      <c r="O11" s="23" t="s">
        <v>162</v>
      </c>
      <c r="P11" s="35"/>
      <c r="Q11" s="36"/>
      <c r="R11" s="37"/>
      <c r="S11" s="37"/>
      <c r="T11" s="37"/>
    </row>
    <row r="12" spans="1:20" ht="12.75">
      <c r="A12" s="11">
        <f t="shared" si="1"/>
        <v>7</v>
      </c>
      <c r="B12" s="11">
        <f t="shared" si="0"/>
        <v>6</v>
      </c>
      <c r="C12" t="s">
        <v>202</v>
      </c>
      <c r="D12" s="32">
        <v>275</v>
      </c>
      <c r="E12" s="45">
        <f t="shared" si="2"/>
        <v>185</v>
      </c>
      <c r="F12" s="74">
        <v>45</v>
      </c>
      <c r="G12" s="34"/>
      <c r="H12" s="22"/>
      <c r="I12" s="23" t="s">
        <v>57</v>
      </c>
      <c r="J12" s="23" t="s">
        <v>58</v>
      </c>
      <c r="K12" s="35"/>
      <c r="L12" s="35"/>
      <c r="M12" s="35"/>
      <c r="N12" s="35"/>
      <c r="O12" s="23" t="s">
        <v>163</v>
      </c>
      <c r="P12" s="35"/>
      <c r="Q12" s="36"/>
      <c r="R12" s="37"/>
      <c r="S12" s="37"/>
      <c r="T12" s="37"/>
    </row>
    <row r="13" spans="1:20" ht="12.75">
      <c r="A13" s="11">
        <f t="shared" si="1"/>
        <v>8</v>
      </c>
      <c r="B13" s="11">
        <f t="shared" si="0"/>
        <v>7</v>
      </c>
      <c r="C13" t="s">
        <v>202</v>
      </c>
      <c r="D13" s="32">
        <v>195</v>
      </c>
      <c r="E13" s="45">
        <f t="shared" si="2"/>
        <v>105</v>
      </c>
      <c r="F13" s="74">
        <v>45</v>
      </c>
      <c r="G13" s="34"/>
      <c r="H13" s="22"/>
      <c r="I13" s="23" t="s">
        <v>57</v>
      </c>
      <c r="J13" s="23" t="s">
        <v>58</v>
      </c>
      <c r="K13" s="35"/>
      <c r="L13" s="35"/>
      <c r="M13" s="35"/>
      <c r="N13" s="35"/>
      <c r="O13" s="23" t="s">
        <v>163</v>
      </c>
      <c r="P13" s="35"/>
      <c r="Q13" s="36"/>
      <c r="R13" s="37"/>
      <c r="S13" s="37"/>
      <c r="T13" s="37"/>
    </row>
    <row r="14" spans="1:20" ht="12.75">
      <c r="A14" s="11">
        <f t="shared" si="1"/>
        <v>9</v>
      </c>
      <c r="B14" s="11">
        <f t="shared" si="0"/>
        <v>8</v>
      </c>
      <c r="C14" t="s">
        <v>202</v>
      </c>
      <c r="D14" s="32">
        <v>280</v>
      </c>
      <c r="E14" s="45">
        <f t="shared" si="2"/>
        <v>190</v>
      </c>
      <c r="F14" s="74">
        <v>40</v>
      </c>
      <c r="G14" s="34"/>
      <c r="H14" s="22"/>
      <c r="I14" s="23" t="s">
        <v>57</v>
      </c>
      <c r="J14" s="23" t="s">
        <v>58</v>
      </c>
      <c r="K14" s="35"/>
      <c r="L14" s="35"/>
      <c r="M14" s="35"/>
      <c r="N14" s="35"/>
      <c r="O14" s="23" t="s">
        <v>163</v>
      </c>
      <c r="P14" s="35"/>
      <c r="Q14" s="36"/>
      <c r="R14" s="37"/>
      <c r="S14" s="37"/>
      <c r="T14" s="37"/>
    </row>
    <row r="15" spans="1:20" ht="12.75">
      <c r="A15" s="11">
        <f t="shared" si="1"/>
        <v>10</v>
      </c>
      <c r="B15" s="11">
        <f t="shared" si="0"/>
        <v>9</v>
      </c>
      <c r="C15" t="s">
        <v>202</v>
      </c>
      <c r="D15" s="32">
        <v>140</v>
      </c>
      <c r="E15" s="45">
        <f t="shared" si="2"/>
        <v>50</v>
      </c>
      <c r="F15" s="74">
        <v>75</v>
      </c>
      <c r="G15" s="34"/>
      <c r="H15" s="22"/>
      <c r="I15" s="23" t="s">
        <v>57</v>
      </c>
      <c r="J15" s="23" t="s">
        <v>58</v>
      </c>
      <c r="K15" s="35"/>
      <c r="L15" s="35"/>
      <c r="M15" s="35"/>
      <c r="N15" s="35"/>
      <c r="O15" s="23" t="s">
        <v>163</v>
      </c>
      <c r="P15" s="35"/>
      <c r="Q15" s="36"/>
      <c r="R15" s="37"/>
      <c r="S15" s="37"/>
      <c r="T15" s="37"/>
    </row>
    <row r="16" spans="1:20" ht="12.75">
      <c r="A16" s="11">
        <f t="shared" si="1"/>
        <v>11</v>
      </c>
      <c r="B16" s="11">
        <f t="shared" si="0"/>
        <v>10</v>
      </c>
      <c r="C16" t="s">
        <v>202</v>
      </c>
      <c r="D16" s="26">
        <v>170</v>
      </c>
      <c r="E16" s="45">
        <f t="shared" si="2"/>
        <v>80</v>
      </c>
      <c r="F16" s="74">
        <v>75</v>
      </c>
      <c r="G16" s="34"/>
      <c r="H16" s="22"/>
      <c r="I16" s="23" t="s">
        <v>23</v>
      </c>
      <c r="J16" s="23" t="s">
        <v>24</v>
      </c>
      <c r="K16" s="35"/>
      <c r="L16" s="35"/>
      <c r="M16" s="35"/>
      <c r="N16" s="35"/>
      <c r="O16" s="23" t="s">
        <v>164</v>
      </c>
      <c r="P16" s="35"/>
      <c r="Q16" s="36"/>
      <c r="R16" s="37"/>
      <c r="S16" s="37"/>
      <c r="T16" s="37"/>
    </row>
    <row r="17" spans="1:20" ht="12.75">
      <c r="A17" s="11">
        <f t="shared" si="1"/>
        <v>12</v>
      </c>
      <c r="B17" s="11">
        <f t="shared" si="0"/>
        <v>11</v>
      </c>
      <c r="C17" t="s">
        <v>202</v>
      </c>
      <c r="D17" s="26">
        <v>220</v>
      </c>
      <c r="E17" s="45">
        <f t="shared" si="2"/>
        <v>130</v>
      </c>
      <c r="F17" s="74">
        <v>80</v>
      </c>
      <c r="G17" s="34"/>
      <c r="H17" s="22"/>
      <c r="I17" s="23" t="s">
        <v>23</v>
      </c>
      <c r="J17" s="23" t="s">
        <v>24</v>
      </c>
      <c r="K17" s="35"/>
      <c r="L17" s="35"/>
      <c r="M17" s="35">
        <v>3</v>
      </c>
      <c r="N17" s="35"/>
      <c r="O17" s="23" t="s">
        <v>165</v>
      </c>
      <c r="P17" s="35"/>
      <c r="Q17" s="36"/>
      <c r="R17" s="37"/>
      <c r="S17" s="37"/>
      <c r="T17" s="37"/>
    </row>
    <row r="18" spans="1:20" ht="12.75">
      <c r="A18" s="11">
        <f t="shared" si="0"/>
        <v>13</v>
      </c>
      <c r="B18" s="11">
        <f t="shared" si="0"/>
        <v>12</v>
      </c>
      <c r="C18" t="s">
        <v>202</v>
      </c>
      <c r="D18" s="26">
        <v>55</v>
      </c>
      <c r="E18" s="45">
        <f>D18-90+360</f>
        <v>325</v>
      </c>
      <c r="F18" s="74">
        <v>85</v>
      </c>
      <c r="G18" s="34">
        <v>-8</v>
      </c>
      <c r="H18" s="22"/>
      <c r="I18" s="23" t="s">
        <v>40</v>
      </c>
      <c r="J18" s="23" t="s">
        <v>166</v>
      </c>
      <c r="K18" s="35">
        <v>1</v>
      </c>
      <c r="L18" s="35"/>
      <c r="M18" s="35"/>
      <c r="N18" s="35"/>
      <c r="O18" s="23"/>
      <c r="P18" s="35"/>
      <c r="Q18" s="36"/>
      <c r="R18" s="37"/>
      <c r="S18" s="37"/>
      <c r="T18" s="37"/>
    </row>
    <row r="19" spans="1:20" ht="12.75">
      <c r="A19" s="16"/>
      <c r="B19" s="16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</row>
    <row r="20" ht="12.75">
      <c r="B20" s="40"/>
    </row>
    <row r="21" ht="12.75">
      <c r="B21" s="40"/>
    </row>
    <row r="22" ht="12.75">
      <c r="B22" s="40"/>
    </row>
    <row r="23" ht="12.75">
      <c r="B23" s="40"/>
    </row>
    <row r="24" spans="2:14" ht="12.75">
      <c r="B24" s="40"/>
      <c r="L24" s="41"/>
      <c r="M24" s="41"/>
      <c r="N24" s="41"/>
    </row>
    <row r="25" spans="2:14" ht="12.75">
      <c r="B25" s="40"/>
      <c r="L25" s="42"/>
      <c r="M25" s="42"/>
      <c r="N25" s="42"/>
    </row>
    <row r="26" ht="12.75">
      <c r="B26" s="40"/>
    </row>
    <row r="27" ht="12.75">
      <c r="B27" s="40"/>
    </row>
    <row r="28" ht="12.75">
      <c r="B28" s="40"/>
    </row>
    <row r="29" ht="12.75">
      <c r="B29" s="40"/>
    </row>
    <row r="30" ht="12.75">
      <c r="B30" s="40"/>
    </row>
    <row r="31" ht="12.75">
      <c r="B31" s="40"/>
    </row>
    <row r="32" ht="12.75">
      <c r="B32" s="40"/>
    </row>
    <row r="33" ht="12.75">
      <c r="B33" s="40"/>
    </row>
    <row r="34" ht="12.75">
      <c r="B34" s="40"/>
    </row>
    <row r="35" ht="12.75">
      <c r="B35" s="40"/>
    </row>
    <row r="36" ht="12.75">
      <c r="B36" s="40"/>
    </row>
    <row r="37" ht="12.75">
      <c r="B37" s="40"/>
    </row>
    <row r="38" ht="12.75">
      <c r="B38" s="40"/>
    </row>
    <row r="39" ht="12.75">
      <c r="B39" s="40"/>
    </row>
    <row r="40" ht="12.75">
      <c r="B40" s="40"/>
    </row>
    <row r="41" ht="12.75">
      <c r="B41" s="40"/>
    </row>
    <row r="42" ht="12.75">
      <c r="B42" s="40"/>
    </row>
    <row r="43" ht="12.75">
      <c r="B43" s="40"/>
    </row>
    <row r="44" ht="12.75">
      <c r="B44" s="40"/>
    </row>
    <row r="45" ht="12.75">
      <c r="B45" s="40"/>
    </row>
    <row r="46" ht="12.75">
      <c r="B46" s="40"/>
    </row>
    <row r="47" ht="12.75">
      <c r="B47" s="40"/>
    </row>
    <row r="48" ht="12.75">
      <c r="B48" s="40"/>
    </row>
    <row r="49" ht="12.75">
      <c r="B49" s="40"/>
    </row>
    <row r="50" ht="12.75">
      <c r="B50" s="40"/>
    </row>
    <row r="51" ht="12.75">
      <c r="B51" s="40"/>
    </row>
    <row r="52" ht="12.75">
      <c r="B52" s="40"/>
    </row>
    <row r="53" ht="12.75">
      <c r="B53" s="40"/>
    </row>
    <row r="54" ht="12.75">
      <c r="B54" s="40"/>
    </row>
    <row r="55" ht="12.75">
      <c r="B55" s="40"/>
    </row>
    <row r="56" ht="12.75">
      <c r="B56" s="40"/>
    </row>
    <row r="57" ht="12.75">
      <c r="B57" s="40"/>
    </row>
    <row r="58" ht="12.75">
      <c r="B58" s="40"/>
    </row>
    <row r="59" ht="12.75">
      <c r="B59" s="40"/>
    </row>
    <row r="60" ht="12.75">
      <c r="B60" s="40"/>
    </row>
    <row r="61" ht="12.75">
      <c r="B61" s="40"/>
    </row>
    <row r="62" ht="12.75">
      <c r="B62" s="40"/>
    </row>
    <row r="63" ht="12.75">
      <c r="B63" s="40"/>
    </row>
    <row r="64" ht="12.75">
      <c r="B64" s="40"/>
    </row>
    <row r="65" ht="12.75">
      <c r="B65" s="40"/>
    </row>
    <row r="66" ht="12.75">
      <c r="B66" s="40"/>
    </row>
    <row r="67" ht="12.75">
      <c r="B67" s="40"/>
    </row>
    <row r="68" ht="12.75">
      <c r="B68" s="40"/>
    </row>
    <row r="69" ht="12.75">
      <c r="B69" s="40"/>
    </row>
    <row r="70" ht="12.75">
      <c r="B70" s="40"/>
    </row>
    <row r="71" ht="12.75">
      <c r="B71" s="40"/>
    </row>
    <row r="72" ht="12.75">
      <c r="B72" s="40"/>
    </row>
    <row r="73" ht="12.75">
      <c r="B73" s="40"/>
    </row>
    <row r="74" ht="12.75">
      <c r="B74" s="40"/>
    </row>
    <row r="75" ht="12.75">
      <c r="B75" s="40"/>
    </row>
    <row r="76" ht="12.75">
      <c r="B76" s="40"/>
    </row>
    <row r="77" ht="12.75">
      <c r="B77" s="40"/>
    </row>
    <row r="78" ht="12.75">
      <c r="B78" s="40"/>
    </row>
    <row r="79" ht="12.75">
      <c r="B79" s="40"/>
    </row>
    <row r="80" ht="12.75">
      <c r="B80" s="40"/>
    </row>
    <row r="81" ht="12.75">
      <c r="B81" s="40"/>
    </row>
    <row r="82" ht="12.75">
      <c r="B82" s="40"/>
    </row>
    <row r="83" ht="12.75">
      <c r="B83" s="40"/>
    </row>
    <row r="84" ht="12.75">
      <c r="B84" s="40"/>
    </row>
    <row r="85" ht="12.75">
      <c r="B85" s="40"/>
    </row>
    <row r="86" ht="12.75">
      <c r="B86" s="40"/>
    </row>
    <row r="87" ht="12.75">
      <c r="B87" s="40"/>
    </row>
    <row r="88" ht="12.75">
      <c r="B88" s="40"/>
    </row>
    <row r="89" ht="12.75">
      <c r="B89" s="40"/>
    </row>
    <row r="90" ht="12.75">
      <c r="B90" s="40"/>
    </row>
    <row r="91" ht="12.75">
      <c r="B91" s="40"/>
    </row>
    <row r="92" ht="12.75">
      <c r="B92" s="40"/>
    </row>
    <row r="93" ht="12.75">
      <c r="B93" s="40"/>
    </row>
    <row r="94" ht="12.75">
      <c r="B94" s="40"/>
    </row>
    <row r="95" ht="12.75">
      <c r="B95" s="40"/>
    </row>
    <row r="96" ht="12.75">
      <c r="B96" s="40"/>
    </row>
    <row r="97" ht="12.75">
      <c r="B97" s="40"/>
    </row>
    <row r="98" ht="12.75">
      <c r="B98" s="40"/>
    </row>
    <row r="99" ht="12.75">
      <c r="B99" s="40"/>
    </row>
    <row r="100" ht="12.75">
      <c r="B100" s="40"/>
    </row>
    <row r="101" ht="12.75">
      <c r="B101" s="40"/>
    </row>
    <row r="102" ht="12.75">
      <c r="B102" s="40"/>
    </row>
    <row r="103" ht="12.75">
      <c r="B103" s="40"/>
    </row>
    <row r="104" ht="12.75">
      <c r="B104" s="40"/>
    </row>
    <row r="105" ht="12.75">
      <c r="B105" s="40"/>
    </row>
    <row r="106" ht="12.75">
      <c r="B106" s="40"/>
    </row>
    <row r="107" ht="12.75">
      <c r="B107" s="40"/>
    </row>
    <row r="108" ht="12.75">
      <c r="B108" s="40"/>
    </row>
    <row r="109" ht="12.75">
      <c r="B109" s="40"/>
    </row>
    <row r="110" ht="12.75">
      <c r="B110" s="40"/>
    </row>
  </sheetData>
  <sheetProtection/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ht="12.75">
      <c r="B1">
        <f>'10501-10502'!I1+'10504'!I1+'10602'!I1+'10505'!I1+'10507'!I1+'10509'!I1+'10510'!I1+'10512'!H1+'10514'!I1+'10517'!I1+'10518'!I1</f>
        <v>324</v>
      </c>
    </row>
    <row r="2" ht="12.75">
      <c r="B2">
        <f>'10501-10502'!I27+'10504'!I2+'10602'!I2+'10602'!I1+'10505'!I2+'10507'!I2+'10509'!I1+'10510'!I2+'10512'!H2+'10514'!I2+'10517'!I2+'10518'!I2</f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1">
      <selection activeCell="T7" sqref="T7"/>
    </sheetView>
  </sheetViews>
  <sheetFormatPr defaultColWidth="9.00390625" defaultRowHeight="12.75"/>
  <cols>
    <col min="1" max="1" width="3.625" style="0" customWidth="1"/>
    <col min="2" max="2" width="3.25390625" style="0" customWidth="1"/>
    <col min="3" max="3" width="11.25390625" style="0" customWidth="1"/>
    <col min="5" max="5" width="12.625" style="0" customWidth="1"/>
    <col min="6" max="6" width="7.875" style="0" customWidth="1"/>
    <col min="7" max="8" width="10.875" style="0" customWidth="1"/>
    <col min="9" max="9" width="10.25390625" style="0" customWidth="1"/>
    <col min="10" max="10" width="20.75390625" style="0" customWidth="1"/>
    <col min="11" max="15" width="12.125" style="0" customWidth="1"/>
    <col min="16" max="16" width="12.25390625" style="0" customWidth="1"/>
    <col min="17" max="17" width="13.25390625" style="0" customWidth="1"/>
    <col min="18" max="18" width="12.00390625" style="0" customWidth="1"/>
    <col min="19" max="19" width="13.75390625" style="0" customWidth="1"/>
    <col min="20" max="20" width="12.125" style="0" customWidth="1"/>
  </cols>
  <sheetData>
    <row r="1" spans="2:9" ht="23.25">
      <c r="B1" s="40"/>
      <c r="C1" s="43">
        <v>10501</v>
      </c>
      <c r="H1" t="s">
        <v>233</v>
      </c>
      <c r="I1">
        <v>10</v>
      </c>
    </row>
    <row r="2" spans="2:9" ht="12.75">
      <c r="B2" s="40"/>
      <c r="C2" s="11" t="s">
        <v>114</v>
      </c>
      <c r="E2" s="4" t="s">
        <v>0</v>
      </c>
      <c r="F2" s="5"/>
      <c r="G2" s="6"/>
      <c r="H2" s="6"/>
      <c r="I2" s="2">
        <v>2</v>
      </c>
    </row>
    <row r="3" spans="2:9" ht="12.75">
      <c r="B3" s="40"/>
      <c r="C3" s="49" t="s">
        <v>115</v>
      </c>
      <c r="D3" t="s">
        <v>175</v>
      </c>
      <c r="E3" s="7" t="s">
        <v>1</v>
      </c>
      <c r="F3" s="8"/>
      <c r="G3" s="9"/>
      <c r="H3" s="9"/>
      <c r="I3" s="2">
        <v>0</v>
      </c>
    </row>
    <row r="4" spans="1:20" ht="23.25">
      <c r="A4" s="11"/>
      <c r="B4" s="11"/>
      <c r="C4" s="50"/>
      <c r="D4" s="11">
        <v>1</v>
      </c>
      <c r="E4" s="11">
        <v>2</v>
      </c>
      <c r="F4" s="11">
        <v>3</v>
      </c>
      <c r="G4" s="11">
        <v>4</v>
      </c>
      <c r="H4" s="11"/>
      <c r="I4" s="11">
        <v>5</v>
      </c>
      <c r="J4" s="11">
        <v>6</v>
      </c>
      <c r="K4" s="11">
        <v>7</v>
      </c>
      <c r="L4" s="11">
        <v>8</v>
      </c>
      <c r="M4" s="11">
        <v>9</v>
      </c>
      <c r="N4" s="11">
        <v>10</v>
      </c>
      <c r="O4" s="11">
        <v>11</v>
      </c>
      <c r="P4" s="11">
        <v>12</v>
      </c>
      <c r="Q4" s="11">
        <v>13</v>
      </c>
      <c r="R4" s="11">
        <v>14</v>
      </c>
      <c r="S4" s="11">
        <v>15</v>
      </c>
      <c r="T4" s="11">
        <v>16</v>
      </c>
    </row>
    <row r="5" spans="1:20" ht="51">
      <c r="A5" s="12" t="s">
        <v>2</v>
      </c>
      <c r="B5" s="12" t="s">
        <v>2</v>
      </c>
      <c r="C5" s="12" t="s">
        <v>3</v>
      </c>
      <c r="D5" s="13" t="s">
        <v>4</v>
      </c>
      <c r="E5" s="13" t="s">
        <v>5</v>
      </c>
      <c r="F5" s="13" t="s">
        <v>6</v>
      </c>
      <c r="G5" s="13" t="s">
        <v>30</v>
      </c>
      <c r="H5" s="13" t="s">
        <v>229</v>
      </c>
      <c r="I5" s="13" t="s">
        <v>7</v>
      </c>
      <c r="J5" s="13" t="s">
        <v>8</v>
      </c>
      <c r="K5" s="13" t="s">
        <v>9</v>
      </c>
      <c r="L5" s="13" t="s">
        <v>10</v>
      </c>
      <c r="M5" s="14" t="s">
        <v>11</v>
      </c>
      <c r="N5" s="13" t="s">
        <v>12</v>
      </c>
      <c r="O5" s="13" t="s">
        <v>13</v>
      </c>
      <c r="P5" s="13" t="s">
        <v>14</v>
      </c>
      <c r="Q5" s="13" t="s">
        <v>15</v>
      </c>
      <c r="R5" s="13" t="s">
        <v>16</v>
      </c>
      <c r="S5" s="13" t="s">
        <v>17</v>
      </c>
      <c r="T5" s="13" t="s">
        <v>18</v>
      </c>
    </row>
    <row r="6" spans="1:20" ht="12.75">
      <c r="A6" s="16"/>
      <c r="B6" s="16"/>
      <c r="C6" s="16"/>
      <c r="D6" s="16"/>
      <c r="E6" s="16"/>
      <c r="F6" s="16"/>
      <c r="G6" s="16"/>
      <c r="H6" s="16"/>
      <c r="I6" s="17"/>
      <c r="J6" s="17"/>
      <c r="K6" s="18"/>
      <c r="L6" s="18"/>
      <c r="M6" s="18"/>
      <c r="N6" s="18"/>
      <c r="O6" s="18"/>
      <c r="P6" s="18"/>
      <c r="Q6" s="19"/>
      <c r="R6" s="20"/>
      <c r="S6" s="16"/>
      <c r="T6" s="16"/>
    </row>
    <row r="7" spans="1:20" ht="12.75">
      <c r="A7" s="10">
        <f>1</f>
        <v>1</v>
      </c>
      <c r="B7" s="10">
        <f>1</f>
        <v>1</v>
      </c>
      <c r="C7" t="s">
        <v>61</v>
      </c>
      <c r="D7" s="21">
        <v>350</v>
      </c>
      <c r="E7" s="45">
        <f>D7-90</f>
        <v>260</v>
      </c>
      <c r="F7" s="72">
        <v>85</v>
      </c>
      <c r="G7" s="22"/>
      <c r="H7" s="22"/>
      <c r="I7" s="23" t="s">
        <v>48</v>
      </c>
      <c r="J7" s="23" t="s">
        <v>173</v>
      </c>
      <c r="K7" s="23"/>
      <c r="L7" s="23"/>
      <c r="M7" s="23"/>
      <c r="N7" s="23"/>
      <c r="O7" s="46"/>
      <c r="P7" s="23" t="s">
        <v>174</v>
      </c>
      <c r="Q7" s="24" t="s">
        <v>48</v>
      </c>
      <c r="R7" s="25"/>
      <c r="S7" s="25"/>
      <c r="T7" s="25"/>
    </row>
    <row r="8" spans="1:20" ht="12.75">
      <c r="A8" s="11">
        <f>2</f>
        <v>2</v>
      </c>
      <c r="B8" s="11">
        <f>2</f>
        <v>2</v>
      </c>
      <c r="C8" t="s">
        <v>61</v>
      </c>
      <c r="D8" s="26">
        <v>125</v>
      </c>
      <c r="E8" s="45">
        <f>D8-90</f>
        <v>35</v>
      </c>
      <c r="F8" s="73">
        <v>80</v>
      </c>
      <c r="G8" s="27"/>
      <c r="H8" s="22"/>
      <c r="I8" s="23" t="s">
        <v>48</v>
      </c>
      <c r="J8" s="23" t="s">
        <v>173</v>
      </c>
      <c r="K8" s="28"/>
      <c r="L8" s="28"/>
      <c r="M8" s="28"/>
      <c r="N8" s="28"/>
      <c r="O8" s="23"/>
      <c r="P8" s="23" t="s">
        <v>174</v>
      </c>
      <c r="Q8" s="29" t="s">
        <v>48</v>
      </c>
      <c r="R8" s="30"/>
      <c r="S8" s="30"/>
      <c r="T8" s="30"/>
    </row>
    <row r="9" spans="1:20" ht="12.75">
      <c r="A9" s="16"/>
      <c r="B9" s="16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9"/>
    </row>
    <row r="10" ht="12.75">
      <c r="B10" s="40"/>
    </row>
    <row r="11" ht="12.75">
      <c r="B11" s="40"/>
    </row>
    <row r="12" ht="12.75">
      <c r="B12" s="40"/>
    </row>
    <row r="13" spans="2:10" ht="15.75">
      <c r="B13" s="1"/>
      <c r="C13" s="11" t="s">
        <v>66</v>
      </c>
      <c r="D13" s="3"/>
      <c r="E13" s="4" t="s">
        <v>0</v>
      </c>
      <c r="F13" s="5"/>
      <c r="G13" s="6"/>
      <c r="H13" s="6"/>
      <c r="I13" s="2">
        <v>4</v>
      </c>
      <c r="J13" t="s">
        <v>67</v>
      </c>
    </row>
    <row r="14" spans="3:9" ht="12.75">
      <c r="C14" s="49" t="s">
        <v>22</v>
      </c>
      <c r="D14" s="3"/>
      <c r="E14" s="7" t="s">
        <v>1</v>
      </c>
      <c r="F14" s="8"/>
      <c r="G14" s="9"/>
      <c r="H14" s="9"/>
      <c r="I14" s="2">
        <v>0</v>
      </c>
    </row>
    <row r="15" spans="1:20" ht="23.25">
      <c r="A15" s="11"/>
      <c r="B15" s="11"/>
      <c r="C15" s="50">
        <v>10502</v>
      </c>
      <c r="D15" s="11">
        <v>1</v>
      </c>
      <c r="E15" s="10">
        <v>2</v>
      </c>
      <c r="F15" s="10">
        <v>3</v>
      </c>
      <c r="G15" s="10">
        <v>4</v>
      </c>
      <c r="H15" s="10"/>
      <c r="I15" s="10">
        <v>5</v>
      </c>
      <c r="J15" s="11">
        <v>6</v>
      </c>
      <c r="K15" s="11">
        <v>7</v>
      </c>
      <c r="L15" s="11">
        <v>8</v>
      </c>
      <c r="M15" s="11">
        <v>9</v>
      </c>
      <c r="N15" s="11">
        <v>10</v>
      </c>
      <c r="O15" s="11">
        <v>11</v>
      </c>
      <c r="P15" s="11">
        <v>12</v>
      </c>
      <c r="Q15" s="11">
        <v>13</v>
      </c>
      <c r="R15" s="11">
        <v>14</v>
      </c>
      <c r="S15" s="11">
        <v>15</v>
      </c>
      <c r="T15" s="11">
        <v>16</v>
      </c>
    </row>
    <row r="16" spans="1:20" ht="51">
      <c r="A16" s="12" t="s">
        <v>2</v>
      </c>
      <c r="B16" s="12" t="s">
        <v>2</v>
      </c>
      <c r="C16" s="12" t="s">
        <v>3</v>
      </c>
      <c r="D16" s="13" t="s">
        <v>4</v>
      </c>
      <c r="E16" s="13" t="s">
        <v>5</v>
      </c>
      <c r="F16" s="13" t="s">
        <v>6</v>
      </c>
      <c r="G16" s="13" t="s">
        <v>30</v>
      </c>
      <c r="H16" s="13" t="s">
        <v>229</v>
      </c>
      <c r="I16" s="13" t="s">
        <v>7</v>
      </c>
      <c r="J16" s="13" t="s">
        <v>8</v>
      </c>
      <c r="K16" s="13" t="s">
        <v>9</v>
      </c>
      <c r="L16" s="13" t="s">
        <v>10</v>
      </c>
      <c r="M16" s="14" t="s">
        <v>11</v>
      </c>
      <c r="N16" s="13" t="s">
        <v>12</v>
      </c>
      <c r="O16" s="13" t="s">
        <v>13</v>
      </c>
      <c r="P16" s="13" t="s">
        <v>14</v>
      </c>
      <c r="Q16" s="13" t="s">
        <v>15</v>
      </c>
      <c r="R16" s="13" t="s">
        <v>16</v>
      </c>
      <c r="S16" s="13" t="s">
        <v>17</v>
      </c>
      <c r="T16" s="13" t="s">
        <v>18</v>
      </c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7"/>
      <c r="J17" s="17"/>
      <c r="K17" s="18"/>
      <c r="L17" s="18"/>
      <c r="M17" s="18"/>
      <c r="N17" s="18"/>
      <c r="O17" s="18"/>
      <c r="P17" s="18"/>
      <c r="Q17" s="19"/>
      <c r="R17" s="20"/>
      <c r="S17" s="16"/>
      <c r="T17" s="16"/>
    </row>
    <row r="18" spans="1:20" ht="12.75">
      <c r="A18" s="10">
        <v>3</v>
      </c>
      <c r="B18" s="10">
        <f>1</f>
        <v>1</v>
      </c>
      <c r="C18" t="s">
        <v>65</v>
      </c>
      <c r="D18" s="21">
        <v>255</v>
      </c>
      <c r="E18" s="45">
        <f>D18-90</f>
        <v>165</v>
      </c>
      <c r="F18" s="72">
        <v>70</v>
      </c>
      <c r="G18" s="22"/>
      <c r="H18" s="22"/>
      <c r="I18" s="23" t="s">
        <v>23</v>
      </c>
      <c r="J18" s="23" t="s">
        <v>24</v>
      </c>
      <c r="K18" s="23"/>
      <c r="L18" s="23"/>
      <c r="M18" s="23"/>
      <c r="N18" s="23"/>
      <c r="O18" s="23" t="s">
        <v>25</v>
      </c>
      <c r="P18" s="23"/>
      <c r="Q18" s="24"/>
      <c r="R18" s="25"/>
      <c r="S18" s="25"/>
      <c r="T18" s="25"/>
    </row>
    <row r="19" spans="1:20" ht="12.75">
      <c r="A19" s="11">
        <v>4</v>
      </c>
      <c r="B19" s="11">
        <f>2</f>
        <v>2</v>
      </c>
      <c r="C19" t="s">
        <v>65</v>
      </c>
      <c r="D19" s="26">
        <v>300</v>
      </c>
      <c r="E19" s="45">
        <f>D19-90</f>
        <v>210</v>
      </c>
      <c r="F19" s="73">
        <v>60</v>
      </c>
      <c r="G19" s="27"/>
      <c r="H19" s="22"/>
      <c r="I19" s="23" t="s">
        <v>23</v>
      </c>
      <c r="J19" s="23" t="s">
        <v>24</v>
      </c>
      <c r="K19" s="28"/>
      <c r="L19" s="28"/>
      <c r="M19" s="28"/>
      <c r="N19" s="28"/>
      <c r="O19" s="23" t="s">
        <v>25</v>
      </c>
      <c r="P19" s="28"/>
      <c r="Q19" s="29"/>
      <c r="R19" s="30"/>
      <c r="S19" s="30"/>
      <c r="T19" s="30"/>
    </row>
    <row r="20" spans="1:20" ht="12.75">
      <c r="A20" s="11">
        <v>5</v>
      </c>
      <c r="B20" s="11">
        <v>3</v>
      </c>
      <c r="C20" t="s">
        <v>65</v>
      </c>
      <c r="D20" s="26">
        <v>330</v>
      </c>
      <c r="E20" s="45">
        <f>D20-90</f>
        <v>240</v>
      </c>
      <c r="F20" s="73">
        <v>55</v>
      </c>
      <c r="G20" s="27"/>
      <c r="H20" s="22"/>
      <c r="I20" s="23" t="s">
        <v>23</v>
      </c>
      <c r="J20" s="23" t="s">
        <v>24</v>
      </c>
      <c r="K20" s="28"/>
      <c r="L20" s="28"/>
      <c r="M20" s="28"/>
      <c r="N20" s="28"/>
      <c r="O20" s="23" t="s">
        <v>25</v>
      </c>
      <c r="P20" s="28"/>
      <c r="Q20" s="29"/>
      <c r="R20" s="30"/>
      <c r="S20" s="30"/>
      <c r="T20" s="30"/>
    </row>
    <row r="21" spans="1:20" ht="12.75">
      <c r="A21" s="31">
        <v>6</v>
      </c>
      <c r="B21" s="31">
        <f>B20+1</f>
        <v>4</v>
      </c>
      <c r="C21" t="s">
        <v>65</v>
      </c>
      <c r="D21" s="32">
        <v>180</v>
      </c>
      <c r="E21" s="45">
        <f>D21-90</f>
        <v>90</v>
      </c>
      <c r="F21" s="74">
        <v>88</v>
      </c>
      <c r="G21" s="34"/>
      <c r="H21" s="65"/>
      <c r="I21" s="23" t="s">
        <v>23</v>
      </c>
      <c r="J21" s="23" t="s">
        <v>24</v>
      </c>
      <c r="K21" s="35"/>
      <c r="L21" s="35"/>
      <c r="M21" s="35"/>
      <c r="N21" s="35"/>
      <c r="O21" s="23" t="s">
        <v>25</v>
      </c>
      <c r="P21" s="35"/>
      <c r="Q21" s="36"/>
      <c r="R21" s="37"/>
      <c r="S21" s="37"/>
      <c r="T21" s="37"/>
    </row>
    <row r="22" spans="1:20" ht="12.75">
      <c r="A22" s="16"/>
      <c r="B22" s="1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</row>
    <row r="23" ht="12.75">
      <c r="B23" s="40"/>
    </row>
    <row r="24" ht="12.75">
      <c r="B24" s="40"/>
    </row>
    <row r="25" ht="12.75">
      <c r="B25" s="40"/>
    </row>
    <row r="26" spans="2:10" ht="15.75">
      <c r="B26" s="1"/>
      <c r="C26" s="11"/>
      <c r="D26" s="3"/>
      <c r="E26" s="4" t="s">
        <v>0</v>
      </c>
      <c r="F26" s="5"/>
      <c r="G26" s="6"/>
      <c r="H26" s="6"/>
      <c r="I26" s="2">
        <v>4</v>
      </c>
      <c r="J26" t="s">
        <v>67</v>
      </c>
    </row>
    <row r="27" spans="3:9" ht="12.75">
      <c r="C27" s="44"/>
      <c r="D27" s="3"/>
      <c r="E27" s="7" t="s">
        <v>1</v>
      </c>
      <c r="F27" s="8"/>
      <c r="G27" s="9"/>
      <c r="H27" s="9"/>
      <c r="I27" s="2">
        <v>2</v>
      </c>
    </row>
    <row r="28" spans="3:20" ht="23.25">
      <c r="C28" s="43" t="s">
        <v>203</v>
      </c>
      <c r="D28" s="10">
        <v>1</v>
      </c>
      <c r="E28" s="10">
        <v>2</v>
      </c>
      <c r="F28" s="10">
        <v>3</v>
      </c>
      <c r="G28" s="10">
        <v>4</v>
      </c>
      <c r="H28" s="10"/>
      <c r="I28" s="10">
        <v>5</v>
      </c>
      <c r="J28" s="11">
        <v>6</v>
      </c>
      <c r="K28" s="11">
        <v>7</v>
      </c>
      <c r="L28" s="11">
        <v>8</v>
      </c>
      <c r="M28" s="11">
        <v>9</v>
      </c>
      <c r="N28" s="11">
        <v>10</v>
      </c>
      <c r="O28" s="11">
        <v>11</v>
      </c>
      <c r="P28" s="11">
        <v>12</v>
      </c>
      <c r="Q28" s="11">
        <v>13</v>
      </c>
      <c r="R28" s="11">
        <v>14</v>
      </c>
      <c r="S28" s="11">
        <v>15</v>
      </c>
      <c r="T28" s="11">
        <v>16</v>
      </c>
    </row>
    <row r="29" spans="1:20" ht="51">
      <c r="A29" s="12" t="s">
        <v>2</v>
      </c>
      <c r="B29" s="12" t="s">
        <v>2</v>
      </c>
      <c r="C29" s="12" t="s">
        <v>3</v>
      </c>
      <c r="D29" s="13" t="s">
        <v>4</v>
      </c>
      <c r="E29" s="13" t="s">
        <v>5</v>
      </c>
      <c r="F29" s="13" t="s">
        <v>6</v>
      </c>
      <c r="G29" s="13" t="s">
        <v>30</v>
      </c>
      <c r="H29" s="13" t="s">
        <v>229</v>
      </c>
      <c r="I29" s="13" t="s">
        <v>7</v>
      </c>
      <c r="J29" s="13" t="s">
        <v>8</v>
      </c>
      <c r="K29" s="13" t="s">
        <v>9</v>
      </c>
      <c r="L29" s="13" t="s">
        <v>10</v>
      </c>
      <c r="M29" s="14" t="s">
        <v>11</v>
      </c>
      <c r="N29" s="13" t="s">
        <v>12</v>
      </c>
      <c r="O29" s="13" t="s">
        <v>13</v>
      </c>
      <c r="P29" s="13" t="s">
        <v>14</v>
      </c>
      <c r="Q29" s="13" t="s">
        <v>15</v>
      </c>
      <c r="R29" s="13" t="s">
        <v>16</v>
      </c>
      <c r="S29" s="13" t="s">
        <v>17</v>
      </c>
      <c r="T29" s="13" t="s">
        <v>18</v>
      </c>
    </row>
    <row r="30" spans="1:20" ht="12.75">
      <c r="A30" s="16"/>
      <c r="B30" s="16"/>
      <c r="C30" s="16"/>
      <c r="D30" s="16"/>
      <c r="E30" s="16"/>
      <c r="F30" s="16"/>
      <c r="G30" s="16"/>
      <c r="H30" s="16"/>
      <c r="I30" s="17"/>
      <c r="J30" s="17"/>
      <c r="K30" s="18"/>
      <c r="L30" s="18"/>
      <c r="M30" s="18"/>
      <c r="N30" s="18"/>
      <c r="O30" s="18"/>
      <c r="P30" s="18"/>
      <c r="Q30" s="19"/>
      <c r="R30" s="20"/>
      <c r="S30" s="16"/>
      <c r="T30" s="16"/>
    </row>
    <row r="31" spans="1:20" ht="12.75">
      <c r="A31" s="10">
        <v>7</v>
      </c>
      <c r="B31" s="10">
        <f>1</f>
        <v>1</v>
      </c>
      <c r="C31" t="s">
        <v>61</v>
      </c>
      <c r="D31" s="21">
        <v>350</v>
      </c>
      <c r="E31" s="45">
        <f>D31-90</f>
        <v>260</v>
      </c>
      <c r="F31" s="72">
        <v>66</v>
      </c>
      <c r="G31" s="22">
        <v>-2</v>
      </c>
      <c r="H31" s="22">
        <v>-2</v>
      </c>
      <c r="I31" s="23" t="s">
        <v>32</v>
      </c>
      <c r="J31" s="23" t="s">
        <v>62</v>
      </c>
      <c r="K31" s="23">
        <v>1</v>
      </c>
      <c r="L31" s="23"/>
      <c r="M31" s="23"/>
      <c r="N31" s="23"/>
      <c r="O31" s="23"/>
      <c r="P31" s="23"/>
      <c r="Q31" s="24"/>
      <c r="R31" s="25"/>
      <c r="S31" s="25"/>
      <c r="T31" s="25"/>
    </row>
    <row r="32" spans="1:20" ht="12.75">
      <c r="A32" s="11">
        <v>8</v>
      </c>
      <c r="B32" s="11">
        <f>2</f>
        <v>2</v>
      </c>
      <c r="C32" t="s">
        <v>61</v>
      </c>
      <c r="D32" s="26">
        <v>185</v>
      </c>
      <c r="E32" s="45">
        <f>D32-90</f>
        <v>95</v>
      </c>
      <c r="F32" s="73">
        <v>89</v>
      </c>
      <c r="G32" s="27">
        <v>2</v>
      </c>
      <c r="H32" s="22">
        <v>2</v>
      </c>
      <c r="I32" s="23" t="s">
        <v>20</v>
      </c>
      <c r="J32" s="23" t="s">
        <v>21</v>
      </c>
      <c r="K32" s="28">
        <v>0</v>
      </c>
      <c r="L32" s="28"/>
      <c r="M32" s="28"/>
      <c r="N32" s="28"/>
      <c r="O32" s="23"/>
      <c r="P32" s="28"/>
      <c r="Q32" s="29"/>
      <c r="R32" s="30"/>
      <c r="S32" s="30"/>
      <c r="T32" s="30"/>
    </row>
    <row r="33" spans="1:20" ht="12.75">
      <c r="A33" s="11">
        <v>9</v>
      </c>
      <c r="B33" s="11">
        <v>3</v>
      </c>
      <c r="C33" t="s">
        <v>61</v>
      </c>
      <c r="D33" s="26">
        <v>173</v>
      </c>
      <c r="E33" s="45">
        <f>D33-90</f>
        <v>83</v>
      </c>
      <c r="F33" s="73">
        <v>72</v>
      </c>
      <c r="G33" s="27"/>
      <c r="H33" s="22"/>
      <c r="I33" s="23" t="s">
        <v>194</v>
      </c>
      <c r="J33" s="46" t="s">
        <v>204</v>
      </c>
      <c r="K33" s="28"/>
      <c r="L33" s="28">
        <v>15</v>
      </c>
      <c r="M33" s="28"/>
      <c r="N33" s="28"/>
      <c r="O33" s="23"/>
      <c r="P33" s="28"/>
      <c r="Q33" s="29"/>
      <c r="R33" s="30"/>
      <c r="S33" s="30"/>
      <c r="T33" s="30"/>
    </row>
    <row r="34" spans="1:20" ht="12.75">
      <c r="A34" s="31">
        <f>A33+1</f>
        <v>10</v>
      </c>
      <c r="B34" s="31">
        <f>B33+1</f>
        <v>4</v>
      </c>
      <c r="C34" t="s">
        <v>61</v>
      </c>
      <c r="D34" s="32">
        <v>40</v>
      </c>
      <c r="E34" s="45">
        <f>D34-90+360</f>
        <v>310</v>
      </c>
      <c r="F34" s="74">
        <v>75</v>
      </c>
      <c r="G34" s="34"/>
      <c r="H34" s="65"/>
      <c r="I34" s="23" t="s">
        <v>194</v>
      </c>
      <c r="J34" s="46" t="s">
        <v>204</v>
      </c>
      <c r="K34" s="35"/>
      <c r="L34" s="35">
        <v>0.7</v>
      </c>
      <c r="M34" s="35"/>
      <c r="N34" s="35"/>
      <c r="O34" s="23"/>
      <c r="P34" s="35"/>
      <c r="Q34" s="36"/>
      <c r="R34" s="37"/>
      <c r="S34" s="37"/>
      <c r="T34" s="37"/>
    </row>
    <row r="35" spans="1:20" ht="12.75">
      <c r="A35" s="16"/>
      <c r="B35" s="16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</row>
    <row r="36" ht="12.75">
      <c r="B36" s="40"/>
    </row>
    <row r="37" ht="12.75">
      <c r="B37" s="40"/>
    </row>
    <row r="38" ht="12.75">
      <c r="B38" s="40"/>
    </row>
    <row r="39" ht="12.75">
      <c r="B39" s="40"/>
    </row>
    <row r="40" ht="12.75">
      <c r="B40" s="40"/>
    </row>
    <row r="41" ht="12.75">
      <c r="B41" s="40"/>
    </row>
    <row r="42" ht="12.75">
      <c r="B42" s="40"/>
    </row>
    <row r="43" ht="12.75">
      <c r="B43" s="40"/>
    </row>
    <row r="44" ht="12.75">
      <c r="B44" s="40"/>
    </row>
    <row r="45" ht="12.75">
      <c r="B45" s="40"/>
    </row>
    <row r="46" ht="12.75">
      <c r="B46" s="40"/>
    </row>
    <row r="47" ht="12.75">
      <c r="B47" s="40"/>
    </row>
    <row r="48" ht="12.75">
      <c r="B48" s="40"/>
    </row>
    <row r="49" ht="12.75">
      <c r="B49" s="40"/>
    </row>
    <row r="50" ht="12.75">
      <c r="B50" s="40"/>
    </row>
    <row r="51" ht="12.75">
      <c r="B51" s="40"/>
    </row>
    <row r="52" ht="12.75">
      <c r="B52" s="40"/>
    </row>
    <row r="53" ht="12.75">
      <c r="B53" s="40"/>
    </row>
    <row r="54" ht="12.75">
      <c r="B54" s="40"/>
    </row>
    <row r="55" ht="12.75">
      <c r="B55" s="40"/>
    </row>
    <row r="56" ht="12.75">
      <c r="B56" s="40"/>
    </row>
    <row r="57" ht="12.75">
      <c r="B57" s="40"/>
    </row>
    <row r="58" ht="12.75">
      <c r="B58" s="40"/>
    </row>
    <row r="59" ht="12.75">
      <c r="B59" s="40"/>
    </row>
    <row r="60" ht="12.75">
      <c r="B60" s="40"/>
    </row>
    <row r="61" ht="12.75">
      <c r="B61" s="40"/>
    </row>
    <row r="62" ht="12.75">
      <c r="B62" s="40"/>
    </row>
    <row r="63" ht="12.75">
      <c r="B63" s="40"/>
    </row>
    <row r="64" ht="12.75">
      <c r="B64" s="40"/>
    </row>
    <row r="65" ht="12.75">
      <c r="B65" s="40"/>
    </row>
    <row r="66" ht="12.75">
      <c r="B66" s="40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2" width="4.625" style="0" customWidth="1"/>
    <col min="3" max="3" width="11.25390625" style="0" customWidth="1"/>
    <col min="4" max="4" width="12.25390625" style="0" customWidth="1"/>
    <col min="5" max="5" width="15.00390625" style="0" customWidth="1"/>
    <col min="7" max="8" width="10.125" style="0" customWidth="1"/>
    <col min="9" max="9" width="12.25390625" style="0" customWidth="1"/>
    <col min="10" max="10" width="25.75390625" style="0" customWidth="1"/>
    <col min="11" max="11" width="10.25390625" style="0" customWidth="1"/>
    <col min="12" max="12" width="7.25390625" style="0" customWidth="1"/>
    <col min="13" max="13" width="9.00390625" style="0" customWidth="1"/>
    <col min="14" max="14" width="10.375" style="0" customWidth="1"/>
    <col min="15" max="15" width="22.25390625" style="0" customWidth="1"/>
    <col min="16" max="16" width="12.75390625" style="0" customWidth="1"/>
    <col min="17" max="17" width="13.25390625" style="0" customWidth="1"/>
    <col min="18" max="18" width="12.00390625" style="0" customWidth="1"/>
    <col min="19" max="19" width="13.75390625" style="0" customWidth="1"/>
    <col min="20" max="20" width="12.125" style="0" customWidth="1"/>
  </cols>
  <sheetData>
    <row r="1" spans="2:10" ht="15.75">
      <c r="B1" s="1"/>
      <c r="C1" s="11" t="s">
        <v>26</v>
      </c>
      <c r="D1" s="3"/>
      <c r="E1" s="4" t="s">
        <v>0</v>
      </c>
      <c r="F1" s="5"/>
      <c r="G1" s="6"/>
      <c r="H1" s="6"/>
      <c r="I1" s="2">
        <v>53</v>
      </c>
      <c r="J1" t="s">
        <v>68</v>
      </c>
    </row>
    <row r="2" spans="3:9" ht="12.75">
      <c r="C2" s="44" t="s">
        <v>27</v>
      </c>
      <c r="D2" s="3"/>
      <c r="E2" s="7" t="s">
        <v>1</v>
      </c>
      <c r="F2" s="8"/>
      <c r="G2" s="9"/>
      <c r="H2" s="9"/>
      <c r="I2" s="2">
        <v>7</v>
      </c>
    </row>
    <row r="3" spans="3:20" ht="23.25">
      <c r="C3" s="43">
        <v>10504</v>
      </c>
      <c r="D3" s="10">
        <v>1</v>
      </c>
      <c r="E3" s="10">
        <v>2</v>
      </c>
      <c r="F3" s="10">
        <v>3</v>
      </c>
      <c r="G3" s="10">
        <v>4</v>
      </c>
      <c r="H3" s="10"/>
      <c r="I3" s="10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1">
        <v>12</v>
      </c>
      <c r="Q3" s="11">
        <v>13</v>
      </c>
      <c r="R3" s="11">
        <v>14</v>
      </c>
      <c r="S3" s="11">
        <v>15</v>
      </c>
      <c r="T3" s="11">
        <v>16</v>
      </c>
    </row>
    <row r="4" spans="1:21" ht="51">
      <c r="A4" s="12" t="s">
        <v>2</v>
      </c>
      <c r="B4" s="12" t="s">
        <v>2</v>
      </c>
      <c r="C4" s="12" t="s">
        <v>3</v>
      </c>
      <c r="D4" s="13" t="s">
        <v>4</v>
      </c>
      <c r="E4" s="13" t="s">
        <v>5</v>
      </c>
      <c r="F4" s="13" t="s">
        <v>6</v>
      </c>
      <c r="G4" s="13" t="s">
        <v>30</v>
      </c>
      <c r="H4" s="13" t="s">
        <v>229</v>
      </c>
      <c r="I4" s="13" t="s">
        <v>7</v>
      </c>
      <c r="J4" s="13" t="s">
        <v>8</v>
      </c>
      <c r="K4" s="13" t="s">
        <v>9</v>
      </c>
      <c r="L4" s="13" t="s">
        <v>10</v>
      </c>
      <c r="M4" s="14" t="s">
        <v>11</v>
      </c>
      <c r="N4" s="13" t="s">
        <v>12</v>
      </c>
      <c r="O4" s="13" t="s">
        <v>13</v>
      </c>
      <c r="P4" s="13" t="s">
        <v>14</v>
      </c>
      <c r="Q4" s="13" t="s">
        <v>15</v>
      </c>
      <c r="R4" s="13" t="s">
        <v>16</v>
      </c>
      <c r="S4" s="13" t="s">
        <v>17</v>
      </c>
      <c r="T4" s="13" t="s">
        <v>18</v>
      </c>
      <c r="U4" s="15"/>
    </row>
    <row r="5" spans="1:20" ht="12.75">
      <c r="A5" s="16"/>
      <c r="B5" s="16"/>
      <c r="C5" s="16"/>
      <c r="D5" s="16"/>
      <c r="E5" s="16"/>
      <c r="F5" s="16"/>
      <c r="G5" s="16"/>
      <c r="H5" s="16"/>
      <c r="I5" s="17"/>
      <c r="J5" s="17"/>
      <c r="K5" s="18"/>
      <c r="L5" s="18"/>
      <c r="M5" s="18"/>
      <c r="N5" s="18"/>
      <c r="O5" s="18"/>
      <c r="P5" s="18"/>
      <c r="Q5" s="19"/>
      <c r="R5" s="20"/>
      <c r="S5" s="16"/>
      <c r="T5" s="16"/>
    </row>
    <row r="6" spans="1:20" ht="12.75">
      <c r="A6" s="10">
        <f>1</f>
        <v>1</v>
      </c>
      <c r="B6" s="10">
        <f>1</f>
        <v>1</v>
      </c>
      <c r="C6" s="11" t="s">
        <v>65</v>
      </c>
      <c r="D6" s="21">
        <v>240</v>
      </c>
      <c r="E6" s="45">
        <f aca="true" t="shared" si="0" ref="E6:E15">D6-90</f>
        <v>150</v>
      </c>
      <c r="F6" s="72">
        <v>85</v>
      </c>
      <c r="G6" s="22"/>
      <c r="H6" s="22"/>
      <c r="I6" s="23" t="s">
        <v>23</v>
      </c>
      <c r="J6" s="23" t="s">
        <v>24</v>
      </c>
      <c r="K6" s="23"/>
      <c r="L6" s="23"/>
      <c r="M6" s="23">
        <v>3</v>
      </c>
      <c r="N6" s="23"/>
      <c r="O6" s="46" t="s">
        <v>69</v>
      </c>
      <c r="P6" s="23"/>
      <c r="Q6" s="24"/>
      <c r="R6" s="25"/>
      <c r="S6" s="25"/>
      <c r="T6" s="25"/>
    </row>
    <row r="7" spans="1:20" ht="12.75">
      <c r="A7" s="11">
        <f>2</f>
        <v>2</v>
      </c>
      <c r="B7" s="11">
        <f>2</f>
        <v>2</v>
      </c>
      <c r="C7" s="11" t="s">
        <v>65</v>
      </c>
      <c r="D7" s="26">
        <v>300</v>
      </c>
      <c r="E7" s="45">
        <f t="shared" si="0"/>
        <v>210</v>
      </c>
      <c r="F7" s="73">
        <v>75</v>
      </c>
      <c r="G7" s="27"/>
      <c r="H7" s="22"/>
      <c r="I7" s="23" t="s">
        <v>23</v>
      </c>
      <c r="J7" s="23" t="s">
        <v>24</v>
      </c>
      <c r="K7" s="28"/>
      <c r="L7" s="28"/>
      <c r="M7" s="28">
        <v>2</v>
      </c>
      <c r="N7" s="28"/>
      <c r="O7" s="23"/>
      <c r="P7" s="28"/>
      <c r="Q7" s="29"/>
      <c r="R7" s="30"/>
      <c r="S7" s="30"/>
      <c r="T7" s="30"/>
    </row>
    <row r="8" spans="1:20" ht="12.75">
      <c r="A8" s="11">
        <v>3</v>
      </c>
      <c r="B8" s="11">
        <v>3</v>
      </c>
      <c r="C8" s="11" t="s">
        <v>65</v>
      </c>
      <c r="D8" s="26">
        <v>245</v>
      </c>
      <c r="E8" s="45">
        <f t="shared" si="0"/>
        <v>155</v>
      </c>
      <c r="F8" s="73">
        <v>85</v>
      </c>
      <c r="G8" s="27"/>
      <c r="H8" s="22"/>
      <c r="I8" s="23" t="s">
        <v>23</v>
      </c>
      <c r="J8" s="23" t="s">
        <v>24</v>
      </c>
      <c r="K8" s="28"/>
      <c r="L8" s="28"/>
      <c r="M8" s="28">
        <v>3</v>
      </c>
      <c r="N8" s="28"/>
      <c r="O8" s="23"/>
      <c r="P8" s="28"/>
      <c r="Q8" s="29"/>
      <c r="R8" s="30"/>
      <c r="S8" s="30"/>
      <c r="T8" s="30"/>
    </row>
    <row r="9" spans="1:20" ht="12.75">
      <c r="A9" s="11">
        <f aca="true" t="shared" si="1" ref="A9:B58">A8+1</f>
        <v>4</v>
      </c>
      <c r="B9" s="11">
        <f t="shared" si="1"/>
        <v>4</v>
      </c>
      <c r="C9" s="11" t="s">
        <v>65</v>
      </c>
      <c r="D9" s="32">
        <v>290</v>
      </c>
      <c r="E9" s="45">
        <f t="shared" si="0"/>
        <v>200</v>
      </c>
      <c r="F9" s="74">
        <v>65</v>
      </c>
      <c r="G9" s="34"/>
      <c r="H9" s="22"/>
      <c r="I9" s="23" t="s">
        <v>23</v>
      </c>
      <c r="J9" s="23" t="s">
        <v>24</v>
      </c>
      <c r="K9" s="35"/>
      <c r="L9" s="35"/>
      <c r="M9" s="35">
        <v>2</v>
      </c>
      <c r="N9" s="35"/>
      <c r="O9" s="23"/>
      <c r="P9" s="35"/>
      <c r="Q9" s="36"/>
      <c r="R9" s="37"/>
      <c r="S9" s="37"/>
      <c r="T9" s="37"/>
    </row>
    <row r="10" spans="1:20" ht="12.75">
      <c r="A10" s="11">
        <f t="shared" si="1"/>
        <v>5</v>
      </c>
      <c r="B10" s="11">
        <f t="shared" si="1"/>
        <v>5</v>
      </c>
      <c r="C10" s="11" t="s">
        <v>65</v>
      </c>
      <c r="D10" s="32">
        <v>100</v>
      </c>
      <c r="E10" s="45">
        <f t="shared" si="0"/>
        <v>10</v>
      </c>
      <c r="F10" s="74">
        <v>65</v>
      </c>
      <c r="G10" s="34"/>
      <c r="H10" s="22"/>
      <c r="I10" s="23" t="s">
        <v>23</v>
      </c>
      <c r="J10" s="23" t="s">
        <v>24</v>
      </c>
      <c r="K10" s="35"/>
      <c r="L10" s="35"/>
      <c r="M10" s="35">
        <v>3</v>
      </c>
      <c r="N10" s="35"/>
      <c r="O10" s="23"/>
      <c r="P10" s="35"/>
      <c r="Q10" s="36"/>
      <c r="R10" s="37"/>
      <c r="S10" s="37"/>
      <c r="T10" s="37"/>
    </row>
    <row r="11" spans="1:20" ht="12.75">
      <c r="A11" s="11">
        <f t="shared" si="1"/>
        <v>6</v>
      </c>
      <c r="B11" s="11">
        <f t="shared" si="1"/>
        <v>6</v>
      </c>
      <c r="C11" s="11" t="s">
        <v>65</v>
      </c>
      <c r="D11" s="32">
        <v>230</v>
      </c>
      <c r="E11" s="45">
        <f t="shared" si="0"/>
        <v>140</v>
      </c>
      <c r="F11" s="74">
        <v>75</v>
      </c>
      <c r="G11" s="34"/>
      <c r="H11" s="22"/>
      <c r="I11" s="23" t="s">
        <v>23</v>
      </c>
      <c r="J11" s="23" t="s">
        <v>24</v>
      </c>
      <c r="K11" s="35"/>
      <c r="L11" s="35"/>
      <c r="M11" s="35">
        <v>4</v>
      </c>
      <c r="N11" s="35"/>
      <c r="O11" s="23"/>
      <c r="P11" s="35"/>
      <c r="Q11" s="36"/>
      <c r="R11" s="37"/>
      <c r="S11" s="37"/>
      <c r="T11" s="37"/>
    </row>
    <row r="12" spans="1:20" ht="12.75">
      <c r="A12" s="11">
        <f t="shared" si="1"/>
        <v>7</v>
      </c>
      <c r="B12" s="11">
        <f t="shared" si="1"/>
        <v>7</v>
      </c>
      <c r="C12" s="11" t="s">
        <v>65</v>
      </c>
      <c r="D12" s="32">
        <v>290</v>
      </c>
      <c r="E12" s="45">
        <f t="shared" si="0"/>
        <v>200</v>
      </c>
      <c r="F12" s="74">
        <v>70</v>
      </c>
      <c r="G12" s="34"/>
      <c r="H12" s="22"/>
      <c r="I12" s="23" t="s">
        <v>23</v>
      </c>
      <c r="J12" s="23" t="s">
        <v>24</v>
      </c>
      <c r="K12" s="35"/>
      <c r="L12" s="35"/>
      <c r="M12" s="35">
        <v>3</v>
      </c>
      <c r="N12" s="35"/>
      <c r="O12" s="23"/>
      <c r="P12" s="35"/>
      <c r="Q12" s="36"/>
      <c r="R12" s="37"/>
      <c r="S12" s="37"/>
      <c r="T12" s="37"/>
    </row>
    <row r="13" spans="1:20" ht="12.75">
      <c r="A13" s="11">
        <f t="shared" si="1"/>
        <v>8</v>
      </c>
      <c r="B13" s="11">
        <f t="shared" si="1"/>
        <v>8</v>
      </c>
      <c r="C13" s="11" t="s">
        <v>65</v>
      </c>
      <c r="D13" s="32">
        <v>240</v>
      </c>
      <c r="E13" s="45">
        <f t="shared" si="0"/>
        <v>150</v>
      </c>
      <c r="F13" s="74">
        <v>88</v>
      </c>
      <c r="G13" s="34"/>
      <c r="H13" s="22"/>
      <c r="I13" s="23" t="s">
        <v>23</v>
      </c>
      <c r="J13" s="23" t="s">
        <v>24</v>
      </c>
      <c r="K13" s="35"/>
      <c r="L13" s="35"/>
      <c r="M13" s="35">
        <v>4</v>
      </c>
      <c r="N13" s="35"/>
      <c r="O13" s="23"/>
      <c r="P13" s="35"/>
      <c r="Q13" s="36"/>
      <c r="R13" s="37"/>
      <c r="S13" s="37"/>
      <c r="T13" s="37"/>
    </row>
    <row r="14" spans="1:20" ht="12.75">
      <c r="A14" s="11">
        <f t="shared" si="1"/>
        <v>9</v>
      </c>
      <c r="B14" s="11">
        <f t="shared" si="1"/>
        <v>9</v>
      </c>
      <c r="C14" s="11" t="s">
        <v>65</v>
      </c>
      <c r="D14" s="32">
        <v>310</v>
      </c>
      <c r="E14" s="45">
        <f t="shared" si="0"/>
        <v>220</v>
      </c>
      <c r="F14" s="74">
        <v>85</v>
      </c>
      <c r="G14" s="34"/>
      <c r="H14" s="22"/>
      <c r="I14" s="23" t="s">
        <v>23</v>
      </c>
      <c r="J14" s="23" t="s">
        <v>24</v>
      </c>
      <c r="K14" s="35"/>
      <c r="L14" s="35"/>
      <c r="M14" s="35">
        <v>3</v>
      </c>
      <c r="N14" s="35"/>
      <c r="O14" s="23"/>
      <c r="P14" s="35"/>
      <c r="Q14" s="36"/>
      <c r="R14" s="37"/>
      <c r="S14" s="37"/>
      <c r="T14" s="37"/>
    </row>
    <row r="15" spans="1:20" ht="12.75">
      <c r="A15" s="11">
        <f t="shared" si="1"/>
        <v>10</v>
      </c>
      <c r="B15" s="11">
        <f t="shared" si="1"/>
        <v>10</v>
      </c>
      <c r="C15" s="11" t="s">
        <v>65</v>
      </c>
      <c r="D15" s="32">
        <v>240</v>
      </c>
      <c r="E15" s="45">
        <f t="shared" si="0"/>
        <v>150</v>
      </c>
      <c r="F15" s="74">
        <v>88</v>
      </c>
      <c r="G15" s="34"/>
      <c r="H15" s="22"/>
      <c r="I15" s="23" t="s">
        <v>23</v>
      </c>
      <c r="J15" s="23" t="s">
        <v>24</v>
      </c>
      <c r="K15" s="35"/>
      <c r="L15" s="35"/>
      <c r="M15" s="35">
        <v>4</v>
      </c>
      <c r="N15" s="35"/>
      <c r="O15" s="23"/>
      <c r="P15" s="35"/>
      <c r="Q15" s="36"/>
      <c r="R15" s="37"/>
      <c r="S15" s="37"/>
      <c r="T15" s="37"/>
    </row>
    <row r="16" spans="1:20" ht="12.75">
      <c r="A16" s="11">
        <f t="shared" si="1"/>
        <v>11</v>
      </c>
      <c r="B16" s="11">
        <f t="shared" si="1"/>
        <v>11</v>
      </c>
      <c r="C16" s="11" t="s">
        <v>61</v>
      </c>
      <c r="D16" s="26">
        <v>53</v>
      </c>
      <c r="E16" s="45">
        <f>D16-90+360</f>
        <v>323</v>
      </c>
      <c r="F16" s="73">
        <v>72</v>
      </c>
      <c r="G16" s="27">
        <v>-5</v>
      </c>
      <c r="H16" s="22">
        <v>-5</v>
      </c>
      <c r="I16" s="28" t="s">
        <v>32</v>
      </c>
      <c r="J16" s="28" t="s">
        <v>62</v>
      </c>
      <c r="K16" s="28">
        <v>1</v>
      </c>
      <c r="L16" s="28"/>
      <c r="M16" s="28"/>
      <c r="N16" s="28"/>
      <c r="O16" s="28" t="s">
        <v>63</v>
      </c>
      <c r="P16" s="28"/>
      <c r="Q16" s="29"/>
      <c r="R16" s="30"/>
      <c r="S16" s="30"/>
      <c r="T16" s="30"/>
    </row>
    <row r="17" spans="1:20" ht="12.75">
      <c r="A17" s="11">
        <f t="shared" si="1"/>
        <v>12</v>
      </c>
      <c r="B17" s="11">
        <f t="shared" si="1"/>
        <v>12</v>
      </c>
      <c r="C17" s="11" t="s">
        <v>61</v>
      </c>
      <c r="D17" s="26">
        <v>53</v>
      </c>
      <c r="E17" s="45">
        <f>D17-90+360</f>
        <v>323</v>
      </c>
      <c r="F17" s="73">
        <v>72</v>
      </c>
      <c r="G17" s="27">
        <v>-55</v>
      </c>
      <c r="H17" s="27">
        <v>-59</v>
      </c>
      <c r="I17" s="28" t="s">
        <v>46</v>
      </c>
      <c r="J17" s="28" t="s">
        <v>47</v>
      </c>
      <c r="K17" s="28">
        <v>0</v>
      </c>
      <c r="L17" s="28"/>
      <c r="M17" s="28"/>
      <c r="N17" s="28"/>
      <c r="O17" s="28" t="s">
        <v>64</v>
      </c>
      <c r="P17" s="28"/>
      <c r="Q17" s="29"/>
      <c r="R17" s="30"/>
      <c r="S17" s="30"/>
      <c r="T17" s="30"/>
    </row>
    <row r="18" spans="1:20" ht="12.75">
      <c r="A18" s="11">
        <f t="shared" si="1"/>
        <v>13</v>
      </c>
      <c r="B18" s="11">
        <f t="shared" si="1"/>
        <v>13</v>
      </c>
      <c r="C18" s="11" t="s">
        <v>61</v>
      </c>
      <c r="D18" s="26">
        <v>92</v>
      </c>
      <c r="E18" s="45">
        <f>D18-90</f>
        <v>2</v>
      </c>
      <c r="F18" s="73">
        <v>65</v>
      </c>
      <c r="G18" s="27">
        <v>-23</v>
      </c>
      <c r="H18" s="22">
        <v>-26</v>
      </c>
      <c r="I18" s="23" t="s">
        <v>20</v>
      </c>
      <c r="J18" s="23" t="s">
        <v>21</v>
      </c>
      <c r="K18" s="28"/>
      <c r="L18" s="28"/>
      <c r="M18" s="28"/>
      <c r="N18" s="28"/>
      <c r="O18" s="28"/>
      <c r="P18" s="28"/>
      <c r="Q18" s="29"/>
      <c r="R18" s="30"/>
      <c r="S18" s="30"/>
      <c r="T18" s="30"/>
    </row>
    <row r="19" spans="1:20" ht="12.75">
      <c r="A19" s="11">
        <f t="shared" si="1"/>
        <v>14</v>
      </c>
      <c r="B19" s="11">
        <f t="shared" si="1"/>
        <v>14</v>
      </c>
      <c r="C19" s="11" t="s">
        <v>61</v>
      </c>
      <c r="D19" s="26">
        <v>205</v>
      </c>
      <c r="E19" s="45">
        <f>D19-90</f>
        <v>115</v>
      </c>
      <c r="F19" s="73">
        <v>87</v>
      </c>
      <c r="G19" s="27"/>
      <c r="H19" s="22"/>
      <c r="I19" s="23" t="s">
        <v>23</v>
      </c>
      <c r="J19" s="23" t="s">
        <v>24</v>
      </c>
      <c r="K19" s="28"/>
      <c r="L19" s="28"/>
      <c r="M19" s="28"/>
      <c r="N19" s="28"/>
      <c r="O19" s="28"/>
      <c r="P19" s="28"/>
      <c r="Q19" s="29"/>
      <c r="R19" s="30"/>
      <c r="S19" s="30"/>
      <c r="T19" s="30"/>
    </row>
    <row r="20" spans="1:20" ht="12.75">
      <c r="A20" s="11">
        <f t="shared" si="1"/>
        <v>15</v>
      </c>
      <c r="B20" s="11">
        <f t="shared" si="1"/>
        <v>15</v>
      </c>
      <c r="C20" s="11" t="s">
        <v>61</v>
      </c>
      <c r="D20" s="26">
        <v>160</v>
      </c>
      <c r="E20" s="45">
        <f>D20-90</f>
        <v>70</v>
      </c>
      <c r="F20" s="73">
        <v>80</v>
      </c>
      <c r="G20" s="27"/>
      <c r="H20" s="22"/>
      <c r="I20" s="23" t="s">
        <v>23</v>
      </c>
      <c r="J20" s="23" t="s">
        <v>24</v>
      </c>
      <c r="K20" s="28"/>
      <c r="L20" s="28"/>
      <c r="M20" s="28"/>
      <c r="N20" s="28"/>
      <c r="O20" s="28"/>
      <c r="P20" s="28"/>
      <c r="Q20" s="29"/>
      <c r="R20" s="30"/>
      <c r="S20" s="30"/>
      <c r="T20" s="30"/>
    </row>
    <row r="21" spans="1:20" ht="12.75">
      <c r="A21" s="11">
        <f t="shared" si="1"/>
        <v>16</v>
      </c>
      <c r="B21" s="11">
        <f t="shared" si="1"/>
        <v>16</v>
      </c>
      <c r="C21" s="11" t="s">
        <v>61</v>
      </c>
      <c r="D21" s="26">
        <v>30</v>
      </c>
      <c r="E21" s="45">
        <f>D21-90+360</f>
        <v>300</v>
      </c>
      <c r="F21" s="73">
        <v>89</v>
      </c>
      <c r="G21" s="27"/>
      <c r="H21" s="22"/>
      <c r="I21" s="23" t="s">
        <v>23</v>
      </c>
      <c r="J21" s="23" t="s">
        <v>24</v>
      </c>
      <c r="K21" s="28"/>
      <c r="L21" s="28"/>
      <c r="M21" s="28"/>
      <c r="N21" s="28"/>
      <c r="O21" s="28"/>
      <c r="P21" s="28"/>
      <c r="Q21" s="29"/>
      <c r="R21" s="30"/>
      <c r="S21" s="30"/>
      <c r="T21" s="30"/>
    </row>
    <row r="22" spans="1:20" ht="12.75">
      <c r="A22" s="11">
        <f t="shared" si="1"/>
        <v>17</v>
      </c>
      <c r="B22" s="11">
        <f t="shared" si="1"/>
        <v>17</v>
      </c>
      <c r="C22" s="11" t="s">
        <v>61</v>
      </c>
      <c r="D22" s="26">
        <v>84</v>
      </c>
      <c r="E22" s="45">
        <f>D22-90+360</f>
        <v>354</v>
      </c>
      <c r="F22" s="73">
        <v>52</v>
      </c>
      <c r="G22" s="27"/>
      <c r="H22" s="22"/>
      <c r="I22" s="23" t="s">
        <v>23</v>
      </c>
      <c r="J22" s="23" t="s">
        <v>24</v>
      </c>
      <c r="K22" s="28"/>
      <c r="L22" s="28"/>
      <c r="M22" s="28"/>
      <c r="N22" s="28"/>
      <c r="O22" s="28"/>
      <c r="P22" s="28"/>
      <c r="Q22" s="29"/>
      <c r="R22" s="30"/>
      <c r="S22" s="30"/>
      <c r="T22" s="30"/>
    </row>
    <row r="23" spans="1:20" ht="12.75">
      <c r="A23" s="11">
        <f t="shared" si="1"/>
        <v>18</v>
      </c>
      <c r="B23" s="11">
        <f t="shared" si="1"/>
        <v>18</v>
      </c>
      <c r="C23" s="11" t="s">
        <v>61</v>
      </c>
      <c r="D23" s="26">
        <v>172</v>
      </c>
      <c r="E23" s="45">
        <f>D23-90</f>
        <v>82</v>
      </c>
      <c r="F23" s="73">
        <v>77</v>
      </c>
      <c r="G23" s="27"/>
      <c r="H23" s="22"/>
      <c r="I23" s="23" t="s">
        <v>23</v>
      </c>
      <c r="J23" s="23" t="s">
        <v>24</v>
      </c>
      <c r="K23" s="28"/>
      <c r="L23" s="28"/>
      <c r="M23" s="28"/>
      <c r="N23" s="28"/>
      <c r="O23" s="28"/>
      <c r="P23" s="28"/>
      <c r="Q23" s="29"/>
      <c r="R23" s="30"/>
      <c r="S23" s="30"/>
      <c r="T23" s="30"/>
    </row>
    <row r="24" spans="1:20" ht="12.75">
      <c r="A24" s="11">
        <f t="shared" si="1"/>
        <v>19</v>
      </c>
      <c r="B24" s="11">
        <f t="shared" si="1"/>
        <v>19</v>
      </c>
      <c r="C24" s="11" t="s">
        <v>61</v>
      </c>
      <c r="D24" s="26">
        <v>63</v>
      </c>
      <c r="E24" s="45">
        <f>D24-90+360</f>
        <v>333</v>
      </c>
      <c r="F24" s="73">
        <v>67</v>
      </c>
      <c r="G24" s="27"/>
      <c r="H24" s="22"/>
      <c r="I24" s="23" t="s">
        <v>23</v>
      </c>
      <c r="J24" s="23" t="s">
        <v>24</v>
      </c>
      <c r="K24" s="28"/>
      <c r="L24" s="28"/>
      <c r="M24" s="28"/>
      <c r="N24" s="28"/>
      <c r="O24" s="28"/>
      <c r="P24" s="28"/>
      <c r="Q24" s="29"/>
      <c r="R24" s="30"/>
      <c r="S24" s="30"/>
      <c r="T24" s="30"/>
    </row>
    <row r="25" spans="1:20" ht="12.75">
      <c r="A25" s="11">
        <f t="shared" si="1"/>
        <v>20</v>
      </c>
      <c r="B25" s="11">
        <f t="shared" si="1"/>
        <v>20</v>
      </c>
      <c r="C25" s="11" t="s">
        <v>61</v>
      </c>
      <c r="D25" s="26">
        <v>85</v>
      </c>
      <c r="E25" s="45">
        <f>D25-90+360</f>
        <v>355</v>
      </c>
      <c r="F25" s="73">
        <v>76</v>
      </c>
      <c r="G25" s="27"/>
      <c r="H25" s="22"/>
      <c r="I25" s="23" t="s">
        <v>23</v>
      </c>
      <c r="J25" s="23" t="s">
        <v>24</v>
      </c>
      <c r="K25" s="28"/>
      <c r="L25" s="28"/>
      <c r="M25" s="28"/>
      <c r="N25" s="28"/>
      <c r="O25" s="28"/>
      <c r="P25" s="28"/>
      <c r="Q25" s="29"/>
      <c r="R25" s="30"/>
      <c r="S25" s="30"/>
      <c r="T25" s="30"/>
    </row>
    <row r="26" spans="1:20" ht="12.75">
      <c r="A26" s="11">
        <f t="shared" si="1"/>
        <v>21</v>
      </c>
      <c r="B26" s="11">
        <f t="shared" si="1"/>
        <v>21</v>
      </c>
      <c r="C26" s="11" t="s">
        <v>61</v>
      </c>
      <c r="D26" s="26">
        <v>205</v>
      </c>
      <c r="E26" s="45">
        <f>D26-90</f>
        <v>115</v>
      </c>
      <c r="F26" s="73">
        <v>89</v>
      </c>
      <c r="G26" s="27"/>
      <c r="H26" s="22"/>
      <c r="I26" s="23" t="s">
        <v>23</v>
      </c>
      <c r="J26" s="23" t="s">
        <v>24</v>
      </c>
      <c r="K26" s="28"/>
      <c r="L26" s="28"/>
      <c r="M26" s="28"/>
      <c r="N26" s="28"/>
      <c r="O26" s="28"/>
      <c r="P26" s="28"/>
      <c r="Q26" s="29"/>
      <c r="R26" s="30"/>
      <c r="S26" s="30"/>
      <c r="T26" s="30"/>
    </row>
    <row r="27" spans="1:20" ht="12.75">
      <c r="A27" s="11">
        <f t="shared" si="1"/>
        <v>22</v>
      </c>
      <c r="B27" s="11">
        <f t="shared" si="1"/>
        <v>22</v>
      </c>
      <c r="C27" s="11" t="s">
        <v>61</v>
      </c>
      <c r="D27" s="26">
        <v>85</v>
      </c>
      <c r="E27" s="45">
        <f>D27-90+360</f>
        <v>355</v>
      </c>
      <c r="F27" s="73">
        <v>82</v>
      </c>
      <c r="G27" s="27"/>
      <c r="H27" s="22"/>
      <c r="I27" s="23" t="s">
        <v>23</v>
      </c>
      <c r="J27" s="23" t="s">
        <v>24</v>
      </c>
      <c r="K27" s="28"/>
      <c r="L27" s="28"/>
      <c r="M27" s="28"/>
      <c r="N27" s="28"/>
      <c r="O27" s="28"/>
      <c r="P27" s="28"/>
      <c r="Q27" s="29"/>
      <c r="R27" s="30"/>
      <c r="S27" s="30"/>
      <c r="T27" s="30"/>
    </row>
    <row r="28" spans="1:20" ht="12.75">
      <c r="A28" s="11">
        <f t="shared" si="1"/>
        <v>23</v>
      </c>
      <c r="B28" s="11">
        <f t="shared" si="1"/>
        <v>23</v>
      </c>
      <c r="C28" s="11" t="s">
        <v>61</v>
      </c>
      <c r="D28" s="26">
        <v>23</v>
      </c>
      <c r="E28" s="45">
        <f>D28-90+360</f>
        <v>293</v>
      </c>
      <c r="F28" s="73">
        <v>85</v>
      </c>
      <c r="G28" s="27"/>
      <c r="H28" s="22"/>
      <c r="I28" s="23" t="s">
        <v>23</v>
      </c>
      <c r="J28" s="23" t="s">
        <v>24</v>
      </c>
      <c r="K28" s="28"/>
      <c r="L28" s="28"/>
      <c r="M28" s="28"/>
      <c r="N28" s="28"/>
      <c r="O28" s="28"/>
      <c r="P28" s="28"/>
      <c r="Q28" s="29"/>
      <c r="R28" s="30"/>
      <c r="S28" s="30"/>
      <c r="T28" s="30"/>
    </row>
    <row r="29" spans="1:20" ht="12.75">
      <c r="A29" s="11">
        <f t="shared" si="1"/>
        <v>24</v>
      </c>
      <c r="B29" s="11">
        <f t="shared" si="1"/>
        <v>24</v>
      </c>
      <c r="C29" s="11" t="s">
        <v>61</v>
      </c>
      <c r="D29" s="26">
        <v>274</v>
      </c>
      <c r="E29" s="45">
        <f>D29-90</f>
        <v>184</v>
      </c>
      <c r="F29" s="73">
        <v>56</v>
      </c>
      <c r="G29" s="27"/>
      <c r="H29" s="22"/>
      <c r="I29" s="23" t="s">
        <v>23</v>
      </c>
      <c r="J29" s="23" t="s">
        <v>24</v>
      </c>
      <c r="K29" s="28"/>
      <c r="L29" s="28"/>
      <c r="M29" s="28"/>
      <c r="N29" s="28"/>
      <c r="O29" s="28"/>
      <c r="P29" s="28"/>
      <c r="Q29" s="29"/>
      <c r="R29" s="30"/>
      <c r="S29" s="30"/>
      <c r="T29" s="30"/>
    </row>
    <row r="30" spans="1:20" ht="12.75">
      <c r="A30" s="11">
        <f t="shared" si="1"/>
        <v>25</v>
      </c>
      <c r="B30" s="11">
        <f t="shared" si="1"/>
        <v>25</v>
      </c>
      <c r="C30" s="11" t="s">
        <v>61</v>
      </c>
      <c r="D30" s="26">
        <v>143</v>
      </c>
      <c r="E30" s="45">
        <f>D30-90</f>
        <v>53</v>
      </c>
      <c r="F30" s="73">
        <v>88</v>
      </c>
      <c r="G30" s="27"/>
      <c r="H30" s="22"/>
      <c r="I30" s="23" t="s">
        <v>23</v>
      </c>
      <c r="J30" s="23" t="s">
        <v>24</v>
      </c>
      <c r="K30" s="28"/>
      <c r="L30" s="28"/>
      <c r="M30" s="28"/>
      <c r="N30" s="28"/>
      <c r="O30" s="28"/>
      <c r="P30" s="28"/>
      <c r="Q30" s="29"/>
      <c r="R30" s="30"/>
      <c r="S30" s="30"/>
      <c r="T30" s="30"/>
    </row>
    <row r="31" spans="1:20" ht="12.75">
      <c r="A31" s="11">
        <f t="shared" si="1"/>
        <v>26</v>
      </c>
      <c r="B31" s="11">
        <f t="shared" si="1"/>
        <v>26</v>
      </c>
      <c r="C31" s="11" t="s">
        <v>61</v>
      </c>
      <c r="D31" s="26">
        <v>182</v>
      </c>
      <c r="E31" s="45">
        <f>D31-90</f>
        <v>92</v>
      </c>
      <c r="F31" s="73">
        <v>77</v>
      </c>
      <c r="G31" s="27"/>
      <c r="H31" s="22"/>
      <c r="I31" s="23" t="s">
        <v>23</v>
      </c>
      <c r="J31" s="23" t="s">
        <v>24</v>
      </c>
      <c r="K31" s="28"/>
      <c r="L31" s="28"/>
      <c r="M31" s="28"/>
      <c r="N31" s="28"/>
      <c r="O31" s="28"/>
      <c r="P31" s="28"/>
      <c r="Q31" s="29"/>
      <c r="R31" s="30"/>
      <c r="S31" s="30"/>
      <c r="T31" s="30"/>
    </row>
    <row r="32" spans="1:20" ht="12.75">
      <c r="A32" s="11">
        <f t="shared" si="1"/>
        <v>27</v>
      </c>
      <c r="B32" s="11">
        <f t="shared" si="1"/>
        <v>27</v>
      </c>
      <c r="C32" s="11" t="s">
        <v>61</v>
      </c>
      <c r="D32" s="26">
        <v>137</v>
      </c>
      <c r="E32" s="45">
        <f>D32-90</f>
        <v>47</v>
      </c>
      <c r="F32" s="73">
        <v>76</v>
      </c>
      <c r="G32" s="27"/>
      <c r="H32" s="22"/>
      <c r="I32" s="23" t="s">
        <v>23</v>
      </c>
      <c r="J32" s="23" t="s">
        <v>24</v>
      </c>
      <c r="K32" s="28"/>
      <c r="L32" s="28"/>
      <c r="M32" s="28"/>
      <c r="N32" s="28"/>
      <c r="O32" s="28"/>
      <c r="P32" s="28"/>
      <c r="Q32" s="29"/>
      <c r="R32" s="30"/>
      <c r="S32" s="30"/>
      <c r="T32" s="30"/>
    </row>
    <row r="33" spans="1:20" ht="12.75">
      <c r="A33" s="11">
        <f t="shared" si="1"/>
        <v>28</v>
      </c>
      <c r="B33" s="11">
        <f t="shared" si="1"/>
        <v>28</v>
      </c>
      <c r="C33" s="11" t="s">
        <v>61</v>
      </c>
      <c r="D33" s="26">
        <v>55</v>
      </c>
      <c r="E33" s="45">
        <f>D33-90+360</f>
        <v>325</v>
      </c>
      <c r="F33" s="73">
        <v>75</v>
      </c>
      <c r="G33" s="27"/>
      <c r="H33" s="22"/>
      <c r="I33" s="23" t="s">
        <v>23</v>
      </c>
      <c r="J33" s="23" t="s">
        <v>24</v>
      </c>
      <c r="K33" s="28"/>
      <c r="L33" s="28"/>
      <c r="M33" s="28"/>
      <c r="N33" s="28"/>
      <c r="O33" s="28"/>
      <c r="P33" s="28"/>
      <c r="Q33" s="29"/>
      <c r="R33" s="30"/>
      <c r="S33" s="30"/>
      <c r="T33" s="30"/>
    </row>
    <row r="34" spans="1:20" ht="12.75">
      <c r="A34" s="11">
        <f t="shared" si="1"/>
        <v>29</v>
      </c>
      <c r="B34" s="11">
        <f t="shared" si="1"/>
        <v>29</v>
      </c>
      <c r="C34" s="11" t="s">
        <v>61</v>
      </c>
      <c r="D34" s="26">
        <v>88</v>
      </c>
      <c r="E34" s="45">
        <f>D34-90+360</f>
        <v>358</v>
      </c>
      <c r="F34" s="73">
        <v>57</v>
      </c>
      <c r="G34" s="27">
        <v>-8</v>
      </c>
      <c r="H34" s="22">
        <v>-10</v>
      </c>
      <c r="I34" s="23" t="s">
        <v>40</v>
      </c>
      <c r="J34" s="23" t="s">
        <v>216</v>
      </c>
      <c r="K34" s="28">
        <v>2</v>
      </c>
      <c r="L34" s="28"/>
      <c r="M34" s="28"/>
      <c r="N34" s="28"/>
      <c r="O34" s="28"/>
      <c r="P34" s="28"/>
      <c r="Q34" s="29"/>
      <c r="R34" s="30"/>
      <c r="S34" s="30"/>
      <c r="T34" s="30"/>
    </row>
    <row r="35" spans="1:20" ht="12.75">
      <c r="A35" s="11">
        <f t="shared" si="1"/>
        <v>30</v>
      </c>
      <c r="B35" s="11">
        <f t="shared" si="1"/>
        <v>30</v>
      </c>
      <c r="C35" s="75" t="s">
        <v>61</v>
      </c>
      <c r="D35" s="26">
        <v>352</v>
      </c>
      <c r="E35" s="45">
        <f>D35-90</f>
        <v>262</v>
      </c>
      <c r="F35" s="73">
        <v>70</v>
      </c>
      <c r="G35" s="27"/>
      <c r="H35" s="22"/>
      <c r="I35" s="23" t="s">
        <v>23</v>
      </c>
      <c r="J35" s="23" t="s">
        <v>24</v>
      </c>
      <c r="K35" s="28"/>
      <c r="L35" s="28"/>
      <c r="M35" s="28"/>
      <c r="N35" s="28"/>
      <c r="O35" s="28"/>
      <c r="P35" s="28"/>
      <c r="Q35" s="29"/>
      <c r="R35" s="30"/>
      <c r="S35" s="30"/>
      <c r="T35" s="30"/>
    </row>
    <row r="36" spans="1:20" ht="12.75">
      <c r="A36" s="11">
        <f t="shared" si="1"/>
        <v>31</v>
      </c>
      <c r="B36" s="11">
        <f t="shared" si="1"/>
        <v>31</v>
      </c>
      <c r="C36" s="11" t="s">
        <v>61</v>
      </c>
      <c r="D36" s="32">
        <v>245</v>
      </c>
      <c r="E36" s="45">
        <f>D36-90</f>
        <v>155</v>
      </c>
      <c r="F36" s="74">
        <v>85</v>
      </c>
      <c r="G36" s="34"/>
      <c r="H36" s="22"/>
      <c r="I36" s="23" t="s">
        <v>23</v>
      </c>
      <c r="J36" s="23" t="s">
        <v>24</v>
      </c>
      <c r="K36" s="28"/>
      <c r="L36" s="28"/>
      <c r="M36" s="28"/>
      <c r="N36" s="28"/>
      <c r="O36" s="28"/>
      <c r="P36" s="28"/>
      <c r="Q36" s="29"/>
      <c r="R36" s="30"/>
      <c r="S36" s="30"/>
      <c r="T36" s="30"/>
    </row>
    <row r="37" spans="1:20" ht="12.75">
      <c r="A37" s="11">
        <f t="shared" si="1"/>
        <v>32</v>
      </c>
      <c r="B37" s="11">
        <f t="shared" si="1"/>
        <v>32</v>
      </c>
      <c r="C37" s="11" t="s">
        <v>61</v>
      </c>
      <c r="D37" s="32">
        <v>60</v>
      </c>
      <c r="E37" s="45">
        <f>D37-90+360</f>
        <v>330</v>
      </c>
      <c r="F37" s="74">
        <v>71</v>
      </c>
      <c r="G37" s="34"/>
      <c r="H37" s="22"/>
      <c r="I37" s="23" t="s">
        <v>23</v>
      </c>
      <c r="J37" s="23" t="s">
        <v>24</v>
      </c>
      <c r="K37" s="28"/>
      <c r="L37" s="28"/>
      <c r="M37" s="28"/>
      <c r="N37" s="28"/>
      <c r="O37" s="28"/>
      <c r="P37" s="28"/>
      <c r="Q37" s="29"/>
      <c r="R37" s="30"/>
      <c r="S37" s="30"/>
      <c r="T37" s="30"/>
    </row>
    <row r="38" spans="1:20" ht="12.75">
      <c r="A38" s="11">
        <f t="shared" si="1"/>
        <v>33</v>
      </c>
      <c r="B38" s="11">
        <f t="shared" si="1"/>
        <v>33</v>
      </c>
      <c r="C38" s="11" t="s">
        <v>61</v>
      </c>
      <c r="D38" s="32">
        <v>220</v>
      </c>
      <c r="E38" s="45">
        <f>D38-90</f>
        <v>130</v>
      </c>
      <c r="F38" s="74">
        <v>88</v>
      </c>
      <c r="G38" s="34"/>
      <c r="H38" s="22"/>
      <c r="I38" s="23" t="s">
        <v>23</v>
      </c>
      <c r="J38" s="23" t="s">
        <v>24</v>
      </c>
      <c r="K38" s="28"/>
      <c r="L38" s="28"/>
      <c r="M38" s="28"/>
      <c r="N38" s="28"/>
      <c r="O38" s="28"/>
      <c r="P38" s="28"/>
      <c r="Q38" s="29"/>
      <c r="R38" s="30"/>
      <c r="S38" s="30"/>
      <c r="T38" s="30"/>
    </row>
    <row r="39" spans="1:20" ht="12.75">
      <c r="A39" s="11">
        <f t="shared" si="1"/>
        <v>34</v>
      </c>
      <c r="B39" s="11">
        <f t="shared" si="1"/>
        <v>34</v>
      </c>
      <c r="C39" s="11" t="s">
        <v>61</v>
      </c>
      <c r="D39" s="32">
        <v>64</v>
      </c>
      <c r="E39" s="45">
        <f>D39-90+360</f>
        <v>334</v>
      </c>
      <c r="F39" s="74">
        <v>68</v>
      </c>
      <c r="G39" s="34"/>
      <c r="H39" s="22"/>
      <c r="I39" s="23" t="s">
        <v>23</v>
      </c>
      <c r="J39" s="23" t="s">
        <v>24</v>
      </c>
      <c r="K39" s="28"/>
      <c r="L39" s="28"/>
      <c r="M39" s="28"/>
      <c r="N39" s="28"/>
      <c r="O39" s="28"/>
      <c r="P39" s="28"/>
      <c r="Q39" s="29"/>
      <c r="R39" s="30"/>
      <c r="S39" s="30"/>
      <c r="T39" s="30"/>
    </row>
    <row r="40" spans="1:20" ht="12.75">
      <c r="A40" s="11">
        <f t="shared" si="1"/>
        <v>35</v>
      </c>
      <c r="B40" s="11">
        <f t="shared" si="1"/>
        <v>35</v>
      </c>
      <c r="C40" s="11" t="s">
        <v>61</v>
      </c>
      <c r="D40" s="32">
        <v>160</v>
      </c>
      <c r="E40" s="45">
        <f>D40-90</f>
        <v>70</v>
      </c>
      <c r="F40" s="74">
        <v>76</v>
      </c>
      <c r="G40" s="34"/>
      <c r="H40" s="22"/>
      <c r="I40" s="23" t="s">
        <v>23</v>
      </c>
      <c r="J40" s="23" t="s">
        <v>24</v>
      </c>
      <c r="K40" s="28"/>
      <c r="L40" s="28"/>
      <c r="M40" s="28"/>
      <c r="N40" s="28"/>
      <c r="O40" s="28"/>
      <c r="P40" s="28"/>
      <c r="Q40" s="29"/>
      <c r="R40" s="30"/>
      <c r="S40" s="30"/>
      <c r="T40" s="30"/>
    </row>
    <row r="41" spans="1:20" ht="12.75">
      <c r="A41" s="11">
        <f t="shared" si="1"/>
        <v>36</v>
      </c>
      <c r="B41" s="11">
        <f t="shared" si="1"/>
        <v>36</v>
      </c>
      <c r="C41" s="11" t="s">
        <v>61</v>
      </c>
      <c r="D41" s="32">
        <v>12</v>
      </c>
      <c r="E41" s="45">
        <f>D41-90+360</f>
        <v>282</v>
      </c>
      <c r="F41" s="74">
        <v>86</v>
      </c>
      <c r="G41" s="34">
        <v>-26</v>
      </c>
      <c r="H41" s="22">
        <v>-26</v>
      </c>
      <c r="I41" s="23" t="s">
        <v>117</v>
      </c>
      <c r="J41" s="23" t="s">
        <v>78</v>
      </c>
      <c r="K41" s="28"/>
      <c r="L41" s="28"/>
      <c r="M41" s="28"/>
      <c r="N41" s="28"/>
      <c r="O41" s="28"/>
      <c r="P41" s="28"/>
      <c r="Q41" s="29"/>
      <c r="R41" s="30"/>
      <c r="S41" s="30"/>
      <c r="T41" s="30"/>
    </row>
    <row r="42" spans="1:20" ht="12.75">
      <c r="A42" s="11">
        <f t="shared" si="1"/>
        <v>37</v>
      </c>
      <c r="B42" s="11">
        <f t="shared" si="1"/>
        <v>37</v>
      </c>
      <c r="C42" s="11" t="s">
        <v>61</v>
      </c>
      <c r="D42" s="32">
        <v>8</v>
      </c>
      <c r="E42" s="45">
        <f>D42-90+360</f>
        <v>278</v>
      </c>
      <c r="F42" s="74">
        <v>66</v>
      </c>
      <c r="G42" s="27">
        <v>25</v>
      </c>
      <c r="H42" s="27">
        <v>28</v>
      </c>
      <c r="I42" s="28" t="s">
        <v>118</v>
      </c>
      <c r="J42" s="28" t="s">
        <v>119</v>
      </c>
      <c r="K42" s="28"/>
      <c r="L42" s="28"/>
      <c r="M42" s="28"/>
      <c r="N42" s="28"/>
      <c r="O42" s="28"/>
      <c r="P42" s="28"/>
      <c r="Q42" s="29"/>
      <c r="R42" s="30"/>
      <c r="S42" s="30"/>
      <c r="T42" s="30"/>
    </row>
    <row r="43" spans="1:20" ht="12.75">
      <c r="A43" s="11">
        <f t="shared" si="1"/>
        <v>38</v>
      </c>
      <c r="B43" s="11">
        <f t="shared" si="1"/>
        <v>38</v>
      </c>
      <c r="C43" s="11" t="s">
        <v>61</v>
      </c>
      <c r="D43" s="26">
        <v>155</v>
      </c>
      <c r="E43" s="45">
        <f aca="true" t="shared" si="2" ref="E43:E51">D43-90</f>
        <v>65</v>
      </c>
      <c r="F43" s="73">
        <v>81</v>
      </c>
      <c r="G43" s="27"/>
      <c r="H43" s="22"/>
      <c r="I43" s="23" t="s">
        <v>23</v>
      </c>
      <c r="J43" s="23" t="s">
        <v>24</v>
      </c>
      <c r="K43" s="28"/>
      <c r="L43" s="28"/>
      <c r="M43" s="28"/>
      <c r="N43" s="28"/>
      <c r="O43" s="28"/>
      <c r="P43" s="28"/>
      <c r="Q43" s="29"/>
      <c r="R43" s="30"/>
      <c r="S43" s="30"/>
      <c r="T43" s="30"/>
    </row>
    <row r="44" spans="1:20" ht="12.75">
      <c r="A44" s="11">
        <f t="shared" si="1"/>
        <v>39</v>
      </c>
      <c r="B44" s="11">
        <f t="shared" si="1"/>
        <v>39</v>
      </c>
      <c r="C44" s="11" t="s">
        <v>61</v>
      </c>
      <c r="D44" s="26">
        <v>200</v>
      </c>
      <c r="E44" s="45">
        <f t="shared" si="2"/>
        <v>110</v>
      </c>
      <c r="F44" s="73">
        <v>60</v>
      </c>
      <c r="G44" s="27"/>
      <c r="H44" s="22"/>
      <c r="I44" s="23" t="s">
        <v>23</v>
      </c>
      <c r="J44" s="23" t="s">
        <v>24</v>
      </c>
      <c r="K44" s="28"/>
      <c r="L44" s="28"/>
      <c r="M44" s="28"/>
      <c r="N44" s="28"/>
      <c r="O44" s="28"/>
      <c r="P44" s="28"/>
      <c r="Q44" s="29"/>
      <c r="R44" s="30"/>
      <c r="S44" s="30"/>
      <c r="T44" s="30"/>
    </row>
    <row r="45" spans="1:20" ht="12.75">
      <c r="A45" s="11">
        <f t="shared" si="1"/>
        <v>40</v>
      </c>
      <c r="B45" s="11">
        <f t="shared" si="1"/>
        <v>40</v>
      </c>
      <c r="C45" s="11" t="s">
        <v>61</v>
      </c>
      <c r="D45" s="26">
        <v>217</v>
      </c>
      <c r="E45" s="45">
        <f t="shared" si="2"/>
        <v>127</v>
      </c>
      <c r="F45" s="73">
        <v>87</v>
      </c>
      <c r="G45" s="27"/>
      <c r="H45" s="22"/>
      <c r="I45" s="23" t="s">
        <v>23</v>
      </c>
      <c r="J45" s="23" t="s">
        <v>24</v>
      </c>
      <c r="K45" s="28"/>
      <c r="L45" s="28"/>
      <c r="M45" s="28"/>
      <c r="N45" s="28"/>
      <c r="O45" s="28"/>
      <c r="P45" s="28"/>
      <c r="Q45" s="29"/>
      <c r="R45" s="30"/>
      <c r="S45" s="30"/>
      <c r="T45" s="30"/>
    </row>
    <row r="46" spans="1:20" ht="12.75">
      <c r="A46" s="11">
        <f t="shared" si="1"/>
        <v>41</v>
      </c>
      <c r="B46" s="11">
        <f t="shared" si="1"/>
        <v>41</v>
      </c>
      <c r="C46" s="11" t="s">
        <v>61</v>
      </c>
      <c r="D46" s="26">
        <v>145</v>
      </c>
      <c r="E46" s="45">
        <f t="shared" si="2"/>
        <v>55</v>
      </c>
      <c r="F46" s="73">
        <v>76</v>
      </c>
      <c r="G46" s="27"/>
      <c r="H46" s="22"/>
      <c r="I46" s="23" t="s">
        <v>23</v>
      </c>
      <c r="J46" s="23" t="s">
        <v>24</v>
      </c>
      <c r="K46" s="28"/>
      <c r="L46" s="28"/>
      <c r="M46" s="28"/>
      <c r="N46" s="28"/>
      <c r="O46" s="28"/>
      <c r="P46" s="28"/>
      <c r="Q46" s="29"/>
      <c r="R46" s="30"/>
      <c r="S46" s="30"/>
      <c r="T46" s="30"/>
    </row>
    <row r="47" spans="1:20" ht="12.75">
      <c r="A47" s="11">
        <f t="shared" si="1"/>
        <v>42</v>
      </c>
      <c r="B47" s="11">
        <f t="shared" si="1"/>
        <v>42</v>
      </c>
      <c r="C47" s="11" t="s">
        <v>61</v>
      </c>
      <c r="D47" s="26">
        <v>156</v>
      </c>
      <c r="E47" s="45">
        <f t="shared" si="2"/>
        <v>66</v>
      </c>
      <c r="F47" s="73">
        <v>81</v>
      </c>
      <c r="G47" s="27"/>
      <c r="H47" s="22"/>
      <c r="I47" s="23" t="s">
        <v>23</v>
      </c>
      <c r="J47" s="23" t="s">
        <v>24</v>
      </c>
      <c r="K47" s="28"/>
      <c r="L47" s="28"/>
      <c r="M47" s="28"/>
      <c r="N47" s="28"/>
      <c r="O47" s="28"/>
      <c r="P47" s="28"/>
      <c r="Q47" s="29"/>
      <c r="R47" s="30"/>
      <c r="S47" s="30"/>
      <c r="T47" s="30"/>
    </row>
    <row r="48" spans="1:20" ht="12.75">
      <c r="A48" s="11">
        <f t="shared" si="1"/>
        <v>43</v>
      </c>
      <c r="B48" s="11">
        <f t="shared" si="1"/>
        <v>43</v>
      </c>
      <c r="C48" s="11" t="s">
        <v>61</v>
      </c>
      <c r="D48" s="26">
        <v>153</v>
      </c>
      <c r="E48" s="45">
        <f t="shared" si="2"/>
        <v>63</v>
      </c>
      <c r="F48" s="73">
        <v>83</v>
      </c>
      <c r="G48" s="27"/>
      <c r="H48" s="22"/>
      <c r="I48" s="23" t="s">
        <v>23</v>
      </c>
      <c r="J48" s="23" t="s">
        <v>24</v>
      </c>
      <c r="K48" s="28"/>
      <c r="L48" s="28"/>
      <c r="M48" s="28"/>
      <c r="N48" s="28"/>
      <c r="O48" s="28"/>
      <c r="P48" s="28"/>
      <c r="Q48" s="29"/>
      <c r="R48" s="30"/>
      <c r="S48" s="30"/>
      <c r="T48" s="30"/>
    </row>
    <row r="49" spans="1:20" ht="12.75">
      <c r="A49" s="11">
        <f t="shared" si="1"/>
        <v>44</v>
      </c>
      <c r="B49" s="11">
        <f t="shared" si="1"/>
        <v>44</v>
      </c>
      <c r="C49" s="11" t="s">
        <v>61</v>
      </c>
      <c r="D49" s="26">
        <v>93</v>
      </c>
      <c r="E49" s="45">
        <f t="shared" si="2"/>
        <v>3</v>
      </c>
      <c r="F49" s="73">
        <v>80</v>
      </c>
      <c r="G49" s="27"/>
      <c r="H49" s="22"/>
      <c r="I49" s="23" t="s">
        <v>23</v>
      </c>
      <c r="J49" s="23" t="s">
        <v>24</v>
      </c>
      <c r="K49" s="28"/>
      <c r="L49" s="28"/>
      <c r="M49" s="28"/>
      <c r="N49" s="28"/>
      <c r="O49" s="28"/>
      <c r="P49" s="28"/>
      <c r="Q49" s="29"/>
      <c r="R49" s="30"/>
      <c r="S49" s="30"/>
      <c r="T49" s="30"/>
    </row>
    <row r="50" spans="1:20" ht="12.75">
      <c r="A50" s="11">
        <f t="shared" si="1"/>
        <v>45</v>
      </c>
      <c r="B50" s="11">
        <f t="shared" si="1"/>
        <v>45</v>
      </c>
      <c r="C50" s="11" t="s">
        <v>61</v>
      </c>
      <c r="D50" s="26">
        <v>158</v>
      </c>
      <c r="E50" s="45">
        <f t="shared" si="2"/>
        <v>68</v>
      </c>
      <c r="F50" s="73">
        <v>78</v>
      </c>
      <c r="G50" s="27"/>
      <c r="H50" s="22"/>
      <c r="I50" s="23" t="s">
        <v>23</v>
      </c>
      <c r="J50" s="23" t="s">
        <v>24</v>
      </c>
      <c r="K50" s="28"/>
      <c r="L50" s="28"/>
      <c r="M50" s="28"/>
      <c r="N50" s="28"/>
      <c r="O50" s="28"/>
      <c r="P50" s="28"/>
      <c r="Q50" s="29"/>
      <c r="R50" s="30"/>
      <c r="S50" s="30"/>
      <c r="T50" s="30"/>
    </row>
    <row r="51" spans="1:20" ht="12.75">
      <c r="A51" s="11">
        <f t="shared" si="1"/>
        <v>46</v>
      </c>
      <c r="B51" s="11">
        <f t="shared" si="1"/>
        <v>46</v>
      </c>
      <c r="C51" s="11" t="s">
        <v>61</v>
      </c>
      <c r="D51" s="26">
        <v>92</v>
      </c>
      <c r="E51" s="45">
        <f t="shared" si="2"/>
        <v>2</v>
      </c>
      <c r="F51" s="73">
        <v>70</v>
      </c>
      <c r="G51" s="27"/>
      <c r="H51" s="22"/>
      <c r="I51" s="23" t="s">
        <v>23</v>
      </c>
      <c r="J51" s="23" t="s">
        <v>24</v>
      </c>
      <c r="K51" s="28"/>
      <c r="L51" s="28"/>
      <c r="M51" s="28"/>
      <c r="N51" s="28"/>
      <c r="O51" s="28"/>
      <c r="P51" s="28"/>
      <c r="Q51" s="29"/>
      <c r="R51" s="30"/>
      <c r="S51" s="30"/>
      <c r="T51" s="30"/>
    </row>
    <row r="52" spans="1:20" ht="12.75">
      <c r="A52" s="11">
        <f t="shared" si="1"/>
        <v>47</v>
      </c>
      <c r="B52" s="11">
        <f t="shared" si="1"/>
        <v>47</v>
      </c>
      <c r="C52" s="11" t="s">
        <v>61</v>
      </c>
      <c r="D52" s="26">
        <v>20</v>
      </c>
      <c r="E52" s="45">
        <f>D52-90+360</f>
        <v>290</v>
      </c>
      <c r="F52" s="73">
        <v>61</v>
      </c>
      <c r="G52" s="27"/>
      <c r="H52" s="22"/>
      <c r="I52" s="23" t="s">
        <v>23</v>
      </c>
      <c r="J52" s="23" t="s">
        <v>24</v>
      </c>
      <c r="K52" s="28"/>
      <c r="L52" s="28"/>
      <c r="M52" s="28"/>
      <c r="N52" s="28"/>
      <c r="O52" s="28"/>
      <c r="P52" s="28"/>
      <c r="Q52" s="29"/>
      <c r="R52" s="30"/>
      <c r="S52" s="30"/>
      <c r="T52" s="30"/>
    </row>
    <row r="53" spans="1:20" ht="12.75">
      <c r="A53" s="11">
        <f t="shared" si="1"/>
        <v>48</v>
      </c>
      <c r="B53" s="11">
        <f t="shared" si="1"/>
        <v>48</v>
      </c>
      <c r="C53" s="11" t="s">
        <v>61</v>
      </c>
      <c r="D53" s="26">
        <v>255</v>
      </c>
      <c r="E53" s="45">
        <f aca="true" t="shared" si="3" ref="E53:E58">D53-90</f>
        <v>165</v>
      </c>
      <c r="F53" s="73">
        <v>30</v>
      </c>
      <c r="G53" s="27"/>
      <c r="H53" s="22"/>
      <c r="I53" s="23" t="s">
        <v>23</v>
      </c>
      <c r="J53" s="23" t="s">
        <v>24</v>
      </c>
      <c r="K53" s="28"/>
      <c r="L53" s="28"/>
      <c r="M53" s="28"/>
      <c r="N53" s="28"/>
      <c r="O53" s="28"/>
      <c r="P53" s="28"/>
      <c r="Q53" s="29"/>
      <c r="R53" s="30"/>
      <c r="S53" s="30"/>
      <c r="T53" s="30"/>
    </row>
    <row r="54" spans="1:20" ht="12.75">
      <c r="A54" s="11">
        <f t="shared" si="1"/>
        <v>49</v>
      </c>
      <c r="B54" s="11">
        <f t="shared" si="1"/>
        <v>49</v>
      </c>
      <c r="C54" s="11" t="s">
        <v>61</v>
      </c>
      <c r="D54" s="26">
        <v>140</v>
      </c>
      <c r="E54" s="45">
        <f t="shared" si="3"/>
        <v>50</v>
      </c>
      <c r="F54" s="73">
        <v>71</v>
      </c>
      <c r="G54" s="27"/>
      <c r="H54" s="22"/>
      <c r="I54" s="23" t="s">
        <v>23</v>
      </c>
      <c r="J54" s="23" t="s">
        <v>24</v>
      </c>
      <c r="K54" s="28"/>
      <c r="L54" s="28"/>
      <c r="M54" s="28"/>
      <c r="N54" s="28"/>
      <c r="O54" s="28"/>
      <c r="P54" s="28"/>
      <c r="Q54" s="29"/>
      <c r="R54" s="30"/>
      <c r="S54" s="30"/>
      <c r="T54" s="30"/>
    </row>
    <row r="55" spans="1:20" ht="12.75">
      <c r="A55" s="11">
        <f t="shared" si="1"/>
        <v>50</v>
      </c>
      <c r="B55" s="11">
        <f t="shared" si="1"/>
        <v>50</v>
      </c>
      <c r="C55" s="11" t="s">
        <v>61</v>
      </c>
      <c r="D55" s="26">
        <v>235</v>
      </c>
      <c r="E55" s="45">
        <f t="shared" si="3"/>
        <v>145</v>
      </c>
      <c r="F55" s="73">
        <v>25</v>
      </c>
      <c r="G55" s="27"/>
      <c r="H55" s="22"/>
      <c r="I55" s="23" t="s">
        <v>23</v>
      </c>
      <c r="J55" s="23" t="s">
        <v>24</v>
      </c>
      <c r="K55" s="28"/>
      <c r="L55" s="28"/>
      <c r="M55" s="28"/>
      <c r="N55" s="28"/>
      <c r="O55" s="28"/>
      <c r="P55" s="28"/>
      <c r="Q55" s="29"/>
      <c r="R55" s="30"/>
      <c r="S55" s="30"/>
      <c r="T55" s="30"/>
    </row>
    <row r="56" spans="1:20" ht="12.75">
      <c r="A56" s="11">
        <f t="shared" si="1"/>
        <v>51</v>
      </c>
      <c r="B56" s="11">
        <f t="shared" si="1"/>
        <v>51</v>
      </c>
      <c r="C56" s="11" t="s">
        <v>61</v>
      </c>
      <c r="D56" s="26">
        <v>157</v>
      </c>
      <c r="E56" s="45">
        <f t="shared" si="3"/>
        <v>67</v>
      </c>
      <c r="F56" s="73">
        <v>72</v>
      </c>
      <c r="G56" s="27"/>
      <c r="H56" s="22"/>
      <c r="I56" s="23" t="s">
        <v>23</v>
      </c>
      <c r="J56" s="23" t="s">
        <v>24</v>
      </c>
      <c r="K56" s="28"/>
      <c r="L56" s="28"/>
      <c r="M56" s="28"/>
      <c r="N56" s="28"/>
      <c r="O56" s="28"/>
      <c r="P56" s="28"/>
      <c r="Q56" s="29"/>
      <c r="R56" s="30"/>
      <c r="S56" s="30"/>
      <c r="T56" s="30"/>
    </row>
    <row r="57" spans="1:20" ht="12.75">
      <c r="A57" s="11">
        <f t="shared" si="1"/>
        <v>52</v>
      </c>
      <c r="B57" s="11">
        <f t="shared" si="1"/>
        <v>52</v>
      </c>
      <c r="C57" s="11" t="s">
        <v>61</v>
      </c>
      <c r="D57" s="26">
        <v>305</v>
      </c>
      <c r="E57" s="45">
        <f t="shared" si="3"/>
        <v>215</v>
      </c>
      <c r="F57" s="73">
        <v>80</v>
      </c>
      <c r="G57" s="27"/>
      <c r="H57" s="22"/>
      <c r="I57" s="23" t="s">
        <v>23</v>
      </c>
      <c r="J57" s="23" t="s">
        <v>24</v>
      </c>
      <c r="K57" s="28"/>
      <c r="L57" s="28"/>
      <c r="M57" s="28"/>
      <c r="N57" s="28"/>
      <c r="O57" s="28"/>
      <c r="P57" s="28"/>
      <c r="Q57" s="29"/>
      <c r="R57" s="30"/>
      <c r="S57" s="30"/>
      <c r="T57" s="30"/>
    </row>
    <row r="58" spans="1:20" ht="12.75">
      <c r="A58" s="11">
        <f t="shared" si="1"/>
        <v>53</v>
      </c>
      <c r="B58" s="11">
        <f t="shared" si="1"/>
        <v>53</v>
      </c>
      <c r="C58" s="11" t="s">
        <v>61</v>
      </c>
      <c r="D58" s="26">
        <v>110</v>
      </c>
      <c r="E58" s="45">
        <f t="shared" si="3"/>
        <v>20</v>
      </c>
      <c r="F58" s="73">
        <v>74</v>
      </c>
      <c r="G58" s="27">
        <v>-20</v>
      </c>
      <c r="H58" s="22">
        <v>-21</v>
      </c>
      <c r="I58" s="23" t="s">
        <v>116</v>
      </c>
      <c r="J58" s="23" t="s">
        <v>75</v>
      </c>
      <c r="K58" s="28">
        <v>1</v>
      </c>
      <c r="L58" s="28"/>
      <c r="M58" s="28"/>
      <c r="N58" s="28"/>
      <c r="O58" s="28"/>
      <c r="P58" s="28"/>
      <c r="Q58" s="29"/>
      <c r="R58" s="30"/>
      <c r="S58" s="30"/>
      <c r="T58" s="30"/>
    </row>
    <row r="59" spans="1:20" ht="12.75">
      <c r="A59" s="16"/>
      <c r="B59" s="16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9"/>
    </row>
    <row r="60" ht="12.75">
      <c r="B60" s="40"/>
    </row>
    <row r="61" ht="12.75">
      <c r="B61" s="40"/>
    </row>
    <row r="94" ht="12.75">
      <c r="B94" s="40"/>
    </row>
    <row r="95" ht="12.75">
      <c r="B95" s="40"/>
    </row>
    <row r="96" ht="12.75">
      <c r="B96" s="40"/>
    </row>
    <row r="97" ht="12.75">
      <c r="B97" s="40"/>
    </row>
    <row r="98" ht="12.75">
      <c r="B98" s="40"/>
    </row>
    <row r="99" ht="12.75">
      <c r="B99" s="40"/>
    </row>
    <row r="100" ht="12.75">
      <c r="B100" s="4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.875" style="0" customWidth="1"/>
    <col min="2" max="2" width="3.75390625" style="0" customWidth="1"/>
    <col min="3" max="3" width="20.625" style="0" customWidth="1"/>
    <col min="4" max="4" width="8.375" style="0" customWidth="1"/>
    <col min="5" max="5" width="12.625" style="0" customWidth="1"/>
    <col min="6" max="6" width="9.00390625" style="0" customWidth="1"/>
    <col min="7" max="7" width="8.375" style="0" hidden="1" customWidth="1"/>
    <col min="8" max="8" width="8.375" style="0" customWidth="1"/>
    <col min="9" max="9" width="9.75390625" style="0" customWidth="1"/>
    <col min="10" max="10" width="19.625" style="0" customWidth="1"/>
    <col min="11" max="11" width="9.00390625" style="0" customWidth="1"/>
    <col min="12" max="12" width="12.375" style="0" customWidth="1"/>
    <col min="13" max="13" width="7.625" style="0" customWidth="1"/>
    <col min="14" max="14" width="10.875" style="0" customWidth="1"/>
    <col min="15" max="15" width="34.00390625" style="0" customWidth="1"/>
    <col min="16" max="16" width="12.75390625" style="0" customWidth="1"/>
    <col min="17" max="17" width="13.25390625" style="0" customWidth="1"/>
    <col min="18" max="18" width="12.00390625" style="0" customWidth="1"/>
    <col min="19" max="19" width="13.75390625" style="0" customWidth="1"/>
    <col min="20" max="20" width="12.125" style="0" customWidth="1"/>
  </cols>
  <sheetData>
    <row r="1" spans="2:9" ht="15.75">
      <c r="B1" s="1"/>
      <c r="C1" s="11" t="s">
        <v>177</v>
      </c>
      <c r="D1" s="3"/>
      <c r="E1" s="4" t="s">
        <v>0</v>
      </c>
      <c r="F1" s="5"/>
      <c r="G1" s="6"/>
      <c r="H1" s="6"/>
      <c r="I1" s="2">
        <v>20</v>
      </c>
    </row>
    <row r="2" spans="3:11" ht="15.75">
      <c r="C2" s="44" t="s">
        <v>178</v>
      </c>
      <c r="D2" s="40" t="s">
        <v>179</v>
      </c>
      <c r="E2" s="7" t="s">
        <v>1</v>
      </c>
      <c r="F2" s="8"/>
      <c r="G2" s="9"/>
      <c r="H2" s="9"/>
      <c r="I2" s="2">
        <v>20</v>
      </c>
      <c r="J2" t="s">
        <v>180</v>
      </c>
      <c r="K2" s="71">
        <v>10602</v>
      </c>
    </row>
    <row r="3" spans="3:20" ht="23.25">
      <c r="C3" s="43" t="s">
        <v>181</v>
      </c>
      <c r="D3" s="10">
        <v>1</v>
      </c>
      <c r="E3" s="10">
        <v>2</v>
      </c>
      <c r="F3" s="10">
        <v>3</v>
      </c>
      <c r="G3" s="10">
        <v>4</v>
      </c>
      <c r="H3" s="10"/>
      <c r="I3" s="10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1">
        <v>12</v>
      </c>
      <c r="Q3" s="11">
        <v>13</v>
      </c>
      <c r="R3" s="11">
        <v>14</v>
      </c>
      <c r="S3" s="11">
        <v>15</v>
      </c>
      <c r="T3" s="11">
        <v>16</v>
      </c>
    </row>
    <row r="4" spans="1:21" ht="51">
      <c r="A4" s="12" t="s">
        <v>2</v>
      </c>
      <c r="B4" s="12" t="s">
        <v>2</v>
      </c>
      <c r="C4" s="12" t="s">
        <v>3</v>
      </c>
      <c r="D4" s="13" t="s">
        <v>4</v>
      </c>
      <c r="E4" s="13" t="s">
        <v>5</v>
      </c>
      <c r="F4" s="13" t="s">
        <v>6</v>
      </c>
      <c r="G4" s="13" t="s">
        <v>30</v>
      </c>
      <c r="H4" s="13" t="s">
        <v>229</v>
      </c>
      <c r="I4" s="13" t="s">
        <v>7</v>
      </c>
      <c r="J4" s="13" t="s">
        <v>8</v>
      </c>
      <c r="K4" s="13" t="s">
        <v>9</v>
      </c>
      <c r="L4" s="13" t="s">
        <v>10</v>
      </c>
      <c r="M4" s="14" t="s">
        <v>11</v>
      </c>
      <c r="N4" s="13" t="s">
        <v>12</v>
      </c>
      <c r="O4" s="13" t="s">
        <v>13</v>
      </c>
      <c r="P4" s="13" t="s">
        <v>14</v>
      </c>
      <c r="Q4" s="13" t="s">
        <v>15</v>
      </c>
      <c r="R4" s="13" t="s">
        <v>16</v>
      </c>
      <c r="S4" s="13" t="s">
        <v>17</v>
      </c>
      <c r="T4" s="13" t="s">
        <v>18</v>
      </c>
      <c r="U4" s="15"/>
    </row>
    <row r="5" spans="1:20" ht="12.75">
      <c r="A5" s="16"/>
      <c r="B5" s="16"/>
      <c r="C5" s="16"/>
      <c r="D5" s="16"/>
      <c r="E5" s="16"/>
      <c r="F5" s="16"/>
      <c r="G5" s="16"/>
      <c r="H5" s="16"/>
      <c r="I5" s="17"/>
      <c r="J5" s="17"/>
      <c r="K5" s="18"/>
      <c r="L5" s="18"/>
      <c r="M5" s="18"/>
      <c r="N5" s="18"/>
      <c r="O5" s="18"/>
      <c r="P5" s="18"/>
      <c r="Q5" s="19"/>
      <c r="R5" s="20"/>
      <c r="S5" s="16"/>
      <c r="T5" s="16"/>
    </row>
    <row r="6" spans="1:20" ht="12.75">
      <c r="A6" s="11">
        <v>1</v>
      </c>
      <c r="B6" s="11">
        <v>1</v>
      </c>
      <c r="C6" t="s">
        <v>61</v>
      </c>
      <c r="D6" s="26">
        <v>235</v>
      </c>
      <c r="E6" s="45">
        <f aca="true" t="shared" si="0" ref="E6:E15">D6-90</f>
        <v>145</v>
      </c>
      <c r="F6" s="73">
        <v>69</v>
      </c>
      <c r="G6" s="27">
        <v>-20</v>
      </c>
      <c r="H6" s="22">
        <v>-21</v>
      </c>
      <c r="I6" s="23" t="s">
        <v>40</v>
      </c>
      <c r="J6" s="23" t="s">
        <v>216</v>
      </c>
      <c r="K6" s="28">
        <v>1</v>
      </c>
      <c r="L6" s="28"/>
      <c r="M6" s="28"/>
      <c r="N6" s="28"/>
      <c r="O6" s="23"/>
      <c r="P6" s="28"/>
      <c r="Q6" s="29"/>
      <c r="R6" s="30"/>
      <c r="S6" s="30"/>
      <c r="T6" s="30"/>
    </row>
    <row r="7" spans="1:20" ht="12.75">
      <c r="A7" s="11">
        <f>A6+1</f>
        <v>2</v>
      </c>
      <c r="B7" s="11">
        <f>B6+1</f>
        <v>2</v>
      </c>
      <c r="C7" t="s">
        <v>61</v>
      </c>
      <c r="D7" s="32">
        <v>45</v>
      </c>
      <c r="E7" s="45">
        <f t="shared" si="0"/>
        <v>-45</v>
      </c>
      <c r="F7" s="74">
        <v>87</v>
      </c>
      <c r="G7" s="34">
        <v>18</v>
      </c>
      <c r="H7" s="22">
        <v>18</v>
      </c>
      <c r="I7" s="23" t="s">
        <v>40</v>
      </c>
      <c r="J7" s="23" t="s">
        <v>216</v>
      </c>
      <c r="K7" s="35">
        <v>2</v>
      </c>
      <c r="L7" s="35"/>
      <c r="M7" s="35"/>
      <c r="N7" s="35"/>
      <c r="O7" s="23"/>
      <c r="P7" s="35"/>
      <c r="Q7" s="36"/>
      <c r="R7" s="37"/>
      <c r="S7" s="37"/>
      <c r="T7" s="37"/>
    </row>
    <row r="8" spans="1:20" ht="12.75">
      <c r="A8" s="11">
        <f aca="true" t="shared" si="1" ref="A8:A23">A7+1</f>
        <v>3</v>
      </c>
      <c r="B8" s="11">
        <f aca="true" t="shared" si="2" ref="B8:B23">B7+1</f>
        <v>3</v>
      </c>
      <c r="C8" t="s">
        <v>61</v>
      </c>
      <c r="D8" s="32">
        <v>228</v>
      </c>
      <c r="E8" s="45">
        <f t="shared" si="0"/>
        <v>138</v>
      </c>
      <c r="F8" s="74">
        <v>76</v>
      </c>
      <c r="G8" s="34">
        <v>-13</v>
      </c>
      <c r="H8" s="22">
        <v>-13</v>
      </c>
      <c r="I8" s="23" t="s">
        <v>20</v>
      </c>
      <c r="J8" s="23" t="s">
        <v>21</v>
      </c>
      <c r="K8" s="35"/>
      <c r="L8" s="35"/>
      <c r="M8" s="35"/>
      <c r="N8" s="35"/>
      <c r="O8" s="23"/>
      <c r="P8" s="35"/>
      <c r="Q8" s="36"/>
      <c r="R8" s="37"/>
      <c r="S8" s="37"/>
      <c r="T8" s="37"/>
    </row>
    <row r="9" spans="1:20" ht="12.75">
      <c r="A9" s="11">
        <f t="shared" si="1"/>
        <v>4</v>
      </c>
      <c r="B9" s="11">
        <f t="shared" si="2"/>
        <v>4</v>
      </c>
      <c r="C9" t="s">
        <v>61</v>
      </c>
      <c r="D9" s="32">
        <v>229</v>
      </c>
      <c r="E9" s="45">
        <f t="shared" si="0"/>
        <v>139</v>
      </c>
      <c r="F9" s="74">
        <v>76</v>
      </c>
      <c r="G9" s="34">
        <v>-28</v>
      </c>
      <c r="H9" s="22">
        <v>-29</v>
      </c>
      <c r="I9" s="23" t="s">
        <v>40</v>
      </c>
      <c r="J9" s="23" t="s">
        <v>216</v>
      </c>
      <c r="K9" s="35">
        <v>1</v>
      </c>
      <c r="L9" s="35"/>
      <c r="M9" s="35"/>
      <c r="N9" s="35"/>
      <c r="O9" s="23"/>
      <c r="P9" s="35"/>
      <c r="Q9" s="36"/>
      <c r="R9" s="37"/>
      <c r="S9" s="37"/>
      <c r="T9" s="37"/>
    </row>
    <row r="10" spans="1:20" ht="12.75">
      <c r="A10" s="11">
        <f t="shared" si="1"/>
        <v>5</v>
      </c>
      <c r="B10" s="11">
        <f t="shared" si="2"/>
        <v>5</v>
      </c>
      <c r="C10" t="s">
        <v>61</v>
      </c>
      <c r="D10" s="32">
        <v>228</v>
      </c>
      <c r="E10" s="45">
        <f t="shared" si="0"/>
        <v>138</v>
      </c>
      <c r="F10" s="74">
        <v>73</v>
      </c>
      <c r="G10" s="34">
        <v>-8</v>
      </c>
      <c r="H10" s="22">
        <v>-8</v>
      </c>
      <c r="I10" s="23" t="s">
        <v>20</v>
      </c>
      <c r="J10" s="23" t="s">
        <v>21</v>
      </c>
      <c r="K10" s="35"/>
      <c r="L10" s="35"/>
      <c r="M10" s="35"/>
      <c r="N10" s="35"/>
      <c r="O10" s="23"/>
      <c r="P10" s="35"/>
      <c r="Q10" s="36"/>
      <c r="R10" s="37"/>
      <c r="S10" s="37"/>
      <c r="T10" s="37"/>
    </row>
    <row r="11" spans="1:20" ht="12.75">
      <c r="A11" s="11">
        <f t="shared" si="1"/>
        <v>6</v>
      </c>
      <c r="B11" s="11">
        <f t="shared" si="2"/>
        <v>6</v>
      </c>
      <c r="C11" t="s">
        <v>61</v>
      </c>
      <c r="D11" s="32">
        <v>226</v>
      </c>
      <c r="E11" s="45">
        <f t="shared" si="0"/>
        <v>136</v>
      </c>
      <c r="F11" s="74">
        <v>71</v>
      </c>
      <c r="G11" s="34">
        <v>-10</v>
      </c>
      <c r="H11" s="22">
        <v>-11</v>
      </c>
      <c r="I11" s="23" t="s">
        <v>20</v>
      </c>
      <c r="J11" s="23" t="s">
        <v>21</v>
      </c>
      <c r="K11" s="35"/>
      <c r="L11" s="35"/>
      <c r="M11" s="35"/>
      <c r="N11" s="35"/>
      <c r="O11" s="23"/>
      <c r="P11" s="35"/>
      <c r="Q11" s="36"/>
      <c r="R11" s="37"/>
      <c r="S11" s="37"/>
      <c r="T11" s="37"/>
    </row>
    <row r="12" spans="1:20" ht="12.75">
      <c r="A12" s="11">
        <f t="shared" si="1"/>
        <v>7</v>
      </c>
      <c r="B12" s="11">
        <f t="shared" si="2"/>
        <v>7</v>
      </c>
      <c r="C12" t="s">
        <v>61</v>
      </c>
      <c r="D12" s="32">
        <v>223</v>
      </c>
      <c r="E12" s="45">
        <f t="shared" si="0"/>
        <v>133</v>
      </c>
      <c r="F12" s="74">
        <v>64</v>
      </c>
      <c r="G12" s="34">
        <v>-10</v>
      </c>
      <c r="H12" s="22">
        <v>-11</v>
      </c>
      <c r="I12" s="23" t="s">
        <v>40</v>
      </c>
      <c r="J12" s="23" t="s">
        <v>216</v>
      </c>
      <c r="K12" s="35">
        <v>2</v>
      </c>
      <c r="L12" s="35"/>
      <c r="M12" s="35"/>
      <c r="N12" s="35"/>
      <c r="O12" s="23"/>
      <c r="P12" s="35"/>
      <c r="Q12" s="36"/>
      <c r="R12" s="37"/>
      <c r="S12" s="37"/>
      <c r="T12" s="37"/>
    </row>
    <row r="13" spans="1:20" ht="12.75">
      <c r="A13" s="11">
        <f t="shared" si="1"/>
        <v>8</v>
      </c>
      <c r="B13" s="11"/>
      <c r="C13" t="s">
        <v>61</v>
      </c>
      <c r="D13" s="32">
        <v>223</v>
      </c>
      <c r="E13" s="45">
        <f>D13-90</f>
        <v>133</v>
      </c>
      <c r="F13" s="74">
        <v>64</v>
      </c>
      <c r="G13" s="34">
        <v>-62</v>
      </c>
      <c r="H13" s="22">
        <v>-79</v>
      </c>
      <c r="I13" s="23" t="s">
        <v>98</v>
      </c>
      <c r="J13" s="23" t="s">
        <v>102</v>
      </c>
      <c r="K13" s="35"/>
      <c r="L13" s="35"/>
      <c r="M13" s="35"/>
      <c r="N13" s="35"/>
      <c r="O13" s="46" t="s">
        <v>217</v>
      </c>
      <c r="P13" s="35"/>
      <c r="Q13" s="36"/>
      <c r="R13" s="37"/>
      <c r="S13" s="37"/>
      <c r="T13" s="37"/>
    </row>
    <row r="14" spans="1:20" ht="12.75">
      <c r="A14" s="11">
        <f t="shared" si="1"/>
        <v>9</v>
      </c>
      <c r="B14" s="11">
        <f>B12+1</f>
        <v>8</v>
      </c>
      <c r="C14" t="s">
        <v>61</v>
      </c>
      <c r="D14" s="26">
        <v>221</v>
      </c>
      <c r="E14" s="45">
        <f t="shared" si="0"/>
        <v>131</v>
      </c>
      <c r="F14" s="74">
        <v>75</v>
      </c>
      <c r="G14" s="34">
        <v>-14</v>
      </c>
      <c r="H14" s="22">
        <v>-15</v>
      </c>
      <c r="I14" s="23" t="s">
        <v>40</v>
      </c>
      <c r="J14" s="23" t="s">
        <v>216</v>
      </c>
      <c r="K14" s="35"/>
      <c r="L14" s="35"/>
      <c r="M14" s="35"/>
      <c r="N14" s="35"/>
      <c r="O14" s="23"/>
      <c r="P14" s="35"/>
      <c r="Q14" s="36"/>
      <c r="R14" s="37"/>
      <c r="S14" s="37"/>
      <c r="T14" s="37"/>
    </row>
    <row r="15" spans="1:20" ht="12.75">
      <c r="A15" s="11">
        <f t="shared" si="1"/>
        <v>10</v>
      </c>
      <c r="B15" s="11">
        <f t="shared" si="2"/>
        <v>9</v>
      </c>
      <c r="C15" t="s">
        <v>61</v>
      </c>
      <c r="D15" s="26">
        <v>345</v>
      </c>
      <c r="E15" s="45">
        <f t="shared" si="0"/>
        <v>255</v>
      </c>
      <c r="F15" s="74">
        <v>77</v>
      </c>
      <c r="G15" s="34">
        <v>35</v>
      </c>
      <c r="H15" s="22">
        <v>36</v>
      </c>
      <c r="I15" s="23" t="s">
        <v>20</v>
      </c>
      <c r="J15" s="23" t="s">
        <v>21</v>
      </c>
      <c r="K15" s="35"/>
      <c r="L15" s="35"/>
      <c r="M15" s="35"/>
      <c r="N15" s="35"/>
      <c r="O15" s="23"/>
      <c r="P15" s="35"/>
      <c r="Q15" s="36"/>
      <c r="R15" s="37"/>
      <c r="S15" s="37"/>
      <c r="T15" s="37"/>
    </row>
    <row r="16" spans="1:20" ht="12.75">
      <c r="A16" s="11">
        <f t="shared" si="1"/>
        <v>11</v>
      </c>
      <c r="B16" s="11">
        <f t="shared" si="2"/>
        <v>10</v>
      </c>
      <c r="C16" t="s">
        <v>61</v>
      </c>
      <c r="D16" s="26">
        <v>227</v>
      </c>
      <c r="E16" s="45">
        <f aca="true" t="shared" si="3" ref="E16:E21">D16-90</f>
        <v>137</v>
      </c>
      <c r="F16" s="74">
        <v>80</v>
      </c>
      <c r="G16" s="34">
        <v>-35</v>
      </c>
      <c r="H16" s="22">
        <v>-36</v>
      </c>
      <c r="I16" s="23" t="s">
        <v>182</v>
      </c>
      <c r="J16" s="23" t="s">
        <v>216</v>
      </c>
      <c r="K16" s="35"/>
      <c r="L16" s="35"/>
      <c r="M16" s="35"/>
      <c r="N16" s="35"/>
      <c r="O16" s="23"/>
      <c r="P16" s="35"/>
      <c r="Q16" s="36"/>
      <c r="R16" s="37"/>
      <c r="S16" s="37"/>
      <c r="T16" s="37"/>
    </row>
    <row r="17" spans="1:20" ht="12.75">
      <c r="A17" s="11">
        <f t="shared" si="1"/>
        <v>12</v>
      </c>
      <c r="B17" s="11">
        <f t="shared" si="2"/>
        <v>11</v>
      </c>
      <c r="C17" t="s">
        <v>61</v>
      </c>
      <c r="D17" s="26">
        <v>140</v>
      </c>
      <c r="E17" s="45">
        <f t="shared" si="3"/>
        <v>50</v>
      </c>
      <c r="F17" s="74">
        <v>68</v>
      </c>
      <c r="G17" s="34">
        <v>-60</v>
      </c>
      <c r="H17" s="22">
        <v>-69</v>
      </c>
      <c r="I17" s="23" t="s">
        <v>46</v>
      </c>
      <c r="J17" s="23" t="s">
        <v>47</v>
      </c>
      <c r="K17" s="35"/>
      <c r="L17" s="35"/>
      <c r="M17" s="35"/>
      <c r="N17" s="35"/>
      <c r="O17" s="23" t="s">
        <v>183</v>
      </c>
      <c r="P17" s="35"/>
      <c r="Q17" s="36"/>
      <c r="R17" s="37"/>
      <c r="S17" s="37"/>
      <c r="T17" s="37"/>
    </row>
    <row r="18" spans="1:20" ht="12.75">
      <c r="A18" s="11">
        <f t="shared" si="1"/>
        <v>13</v>
      </c>
      <c r="B18" s="11"/>
      <c r="C18" t="s">
        <v>61</v>
      </c>
      <c r="D18" s="26">
        <v>140</v>
      </c>
      <c r="E18" s="45">
        <f t="shared" si="3"/>
        <v>50</v>
      </c>
      <c r="F18" s="74">
        <v>68</v>
      </c>
      <c r="G18" s="34">
        <v>-33</v>
      </c>
      <c r="H18" s="22">
        <v>-36</v>
      </c>
      <c r="I18" s="23" t="s">
        <v>20</v>
      </c>
      <c r="J18" s="23" t="s">
        <v>21</v>
      </c>
      <c r="K18" s="35"/>
      <c r="L18" s="35"/>
      <c r="M18" s="35"/>
      <c r="N18" s="35"/>
      <c r="O18" s="23"/>
      <c r="P18" s="35"/>
      <c r="Q18" s="36"/>
      <c r="R18" s="37"/>
      <c r="S18" s="37"/>
      <c r="T18" s="37"/>
    </row>
    <row r="19" spans="1:20" ht="12.75">
      <c r="A19" s="11">
        <f t="shared" si="1"/>
        <v>14</v>
      </c>
      <c r="B19" s="11">
        <f>B17+1</f>
        <v>12</v>
      </c>
      <c r="C19" t="s">
        <v>61</v>
      </c>
      <c r="D19" s="26">
        <v>22</v>
      </c>
      <c r="E19" s="45">
        <f t="shared" si="3"/>
        <v>-68</v>
      </c>
      <c r="F19" s="74">
        <v>63</v>
      </c>
      <c r="G19" s="34">
        <v>-10</v>
      </c>
      <c r="H19" s="22">
        <v>-11</v>
      </c>
      <c r="I19" s="23" t="s">
        <v>184</v>
      </c>
      <c r="J19" s="23" t="s">
        <v>62</v>
      </c>
      <c r="K19" s="35"/>
      <c r="L19" s="35"/>
      <c r="M19" s="35"/>
      <c r="N19" s="35"/>
      <c r="O19" s="23"/>
      <c r="P19" s="35"/>
      <c r="Q19" s="36"/>
      <c r="R19" s="37"/>
      <c r="S19" s="37"/>
      <c r="T19" s="37"/>
    </row>
    <row r="20" spans="1:20" ht="12.75">
      <c r="A20" s="11">
        <f t="shared" si="1"/>
        <v>15</v>
      </c>
      <c r="B20" s="11">
        <f t="shared" si="2"/>
        <v>13</v>
      </c>
      <c r="C20" t="s">
        <v>61</v>
      </c>
      <c r="D20" s="26">
        <v>27</v>
      </c>
      <c r="E20" s="45">
        <f t="shared" si="3"/>
        <v>-63</v>
      </c>
      <c r="F20" s="74">
        <v>70</v>
      </c>
      <c r="G20" s="34">
        <v>12</v>
      </c>
      <c r="H20" s="22">
        <v>13</v>
      </c>
      <c r="I20" s="23" t="s">
        <v>40</v>
      </c>
      <c r="J20" s="23" t="s">
        <v>216</v>
      </c>
      <c r="K20" s="35"/>
      <c r="L20" s="35"/>
      <c r="M20" s="35"/>
      <c r="N20" s="35"/>
      <c r="O20" s="23"/>
      <c r="P20" s="35"/>
      <c r="Q20" s="36"/>
      <c r="R20" s="37"/>
      <c r="S20" s="37"/>
      <c r="T20" s="37"/>
    </row>
    <row r="21" spans="1:20" ht="12.75">
      <c r="A21" s="11">
        <f t="shared" si="1"/>
        <v>16</v>
      </c>
      <c r="B21" s="11">
        <f t="shared" si="2"/>
        <v>14</v>
      </c>
      <c r="C21" t="s">
        <v>61</v>
      </c>
      <c r="D21" s="26">
        <v>48</v>
      </c>
      <c r="E21" s="45">
        <f t="shared" si="3"/>
        <v>-42</v>
      </c>
      <c r="F21" s="74">
        <v>65</v>
      </c>
      <c r="G21" s="34">
        <v>20</v>
      </c>
      <c r="H21" s="22">
        <v>22</v>
      </c>
      <c r="I21" s="23" t="s">
        <v>20</v>
      </c>
      <c r="J21" s="23" t="s">
        <v>21</v>
      </c>
      <c r="K21" s="35"/>
      <c r="L21" s="35"/>
      <c r="M21" s="35"/>
      <c r="N21" s="35"/>
      <c r="O21" s="23"/>
      <c r="P21" s="35"/>
      <c r="Q21" s="36"/>
      <c r="R21" s="37"/>
      <c r="S21" s="37"/>
      <c r="T21" s="37"/>
    </row>
    <row r="22" spans="1:20" ht="12.75">
      <c r="A22" s="11">
        <f t="shared" si="1"/>
        <v>17</v>
      </c>
      <c r="B22" s="11">
        <f t="shared" si="2"/>
        <v>15</v>
      </c>
      <c r="C22" t="s">
        <v>61</v>
      </c>
      <c r="D22" s="26">
        <v>285</v>
      </c>
      <c r="E22" s="45">
        <f>D22-90+360</f>
        <v>555</v>
      </c>
      <c r="F22" s="74">
        <v>7</v>
      </c>
      <c r="G22" s="34"/>
      <c r="H22" s="22"/>
      <c r="I22" s="23"/>
      <c r="J22" s="23"/>
      <c r="K22" s="35"/>
      <c r="L22" s="35"/>
      <c r="M22" s="35"/>
      <c r="N22" s="35"/>
      <c r="O22" s="23" t="s">
        <v>186</v>
      </c>
      <c r="P22" s="35"/>
      <c r="Q22" s="36"/>
      <c r="R22" s="37"/>
      <c r="S22" s="37"/>
      <c r="T22" s="37"/>
    </row>
    <row r="23" spans="1:20" ht="12.75">
      <c r="A23" s="11">
        <f t="shared" si="1"/>
        <v>18</v>
      </c>
      <c r="B23" s="11">
        <f t="shared" si="2"/>
        <v>16</v>
      </c>
      <c r="C23" t="s">
        <v>61</v>
      </c>
      <c r="D23" s="26">
        <v>275</v>
      </c>
      <c r="E23" s="45">
        <f>D23-90</f>
        <v>185</v>
      </c>
      <c r="F23" s="74">
        <v>4</v>
      </c>
      <c r="G23" s="34"/>
      <c r="H23" s="22"/>
      <c r="I23" s="23"/>
      <c r="J23" s="23"/>
      <c r="K23" s="35"/>
      <c r="L23" s="35"/>
      <c r="M23" s="35"/>
      <c r="N23" s="35"/>
      <c r="O23" s="23" t="s">
        <v>185</v>
      </c>
      <c r="P23" s="35"/>
      <c r="Q23" s="36"/>
      <c r="R23" s="37"/>
      <c r="S23" s="37"/>
      <c r="T23" s="37"/>
    </row>
    <row r="24" spans="1:20" ht="12.75">
      <c r="A24" s="16"/>
      <c r="B24" s="1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9"/>
    </row>
    <row r="25" ht="12.75">
      <c r="B25" s="40"/>
    </row>
    <row r="26" spans="2:9" ht="15.75">
      <c r="B26" s="1"/>
      <c r="C26" s="11" t="s">
        <v>213</v>
      </c>
      <c r="D26" s="3"/>
      <c r="E26" s="4" t="s">
        <v>0</v>
      </c>
      <c r="F26" s="5"/>
      <c r="G26" s="6"/>
      <c r="H26" s="6"/>
      <c r="I26" s="2"/>
    </row>
    <row r="27" spans="3:10" ht="12.75">
      <c r="C27" s="44" t="s">
        <v>214</v>
      </c>
      <c r="D27" s="40" t="s">
        <v>215</v>
      </c>
      <c r="E27" s="7" t="s">
        <v>1</v>
      </c>
      <c r="F27" s="8"/>
      <c r="G27" s="9"/>
      <c r="H27" s="9"/>
      <c r="I27" s="2"/>
      <c r="J27" t="s">
        <v>180</v>
      </c>
    </row>
    <row r="28" spans="3:20" ht="23.25">
      <c r="C28" s="43" t="s">
        <v>212</v>
      </c>
      <c r="D28" s="10">
        <v>1</v>
      </c>
      <c r="E28" s="10">
        <v>2</v>
      </c>
      <c r="F28" s="10">
        <v>3</v>
      </c>
      <c r="G28" s="10">
        <v>4</v>
      </c>
      <c r="H28" s="10"/>
      <c r="I28" s="10">
        <v>5</v>
      </c>
      <c r="J28" s="11">
        <v>6</v>
      </c>
      <c r="K28" s="11">
        <v>7</v>
      </c>
      <c r="L28" s="11">
        <v>8</v>
      </c>
      <c r="M28" s="11">
        <v>9</v>
      </c>
      <c r="N28" s="11">
        <v>10</v>
      </c>
      <c r="O28" s="11">
        <v>11</v>
      </c>
      <c r="P28" s="11">
        <v>12</v>
      </c>
      <c r="Q28" s="11">
        <v>13</v>
      </c>
      <c r="R28" s="11">
        <v>14</v>
      </c>
      <c r="S28" s="11">
        <v>15</v>
      </c>
      <c r="T28" s="11">
        <v>16</v>
      </c>
    </row>
    <row r="29" spans="1:20" ht="51">
      <c r="A29" s="12" t="s">
        <v>2</v>
      </c>
      <c r="B29" s="12" t="s">
        <v>2</v>
      </c>
      <c r="C29" s="12" t="s">
        <v>3</v>
      </c>
      <c r="D29" s="13" t="s">
        <v>4</v>
      </c>
      <c r="E29" s="13" t="s">
        <v>5</v>
      </c>
      <c r="F29" s="13" t="s">
        <v>6</v>
      </c>
      <c r="G29" s="13" t="s">
        <v>30</v>
      </c>
      <c r="H29" s="13" t="s">
        <v>229</v>
      </c>
      <c r="I29" s="13" t="s">
        <v>7</v>
      </c>
      <c r="J29" s="13" t="s">
        <v>8</v>
      </c>
      <c r="K29" s="13" t="s">
        <v>9</v>
      </c>
      <c r="L29" s="13" t="s">
        <v>10</v>
      </c>
      <c r="M29" s="14" t="s">
        <v>11</v>
      </c>
      <c r="N29" s="13" t="s">
        <v>12</v>
      </c>
      <c r="O29" s="13" t="s">
        <v>13</v>
      </c>
      <c r="P29" s="13" t="s">
        <v>14</v>
      </c>
      <c r="Q29" s="13" t="s">
        <v>15</v>
      </c>
      <c r="R29" s="13" t="s">
        <v>16</v>
      </c>
      <c r="S29" s="13" t="s">
        <v>17</v>
      </c>
      <c r="T29" s="13" t="s">
        <v>18</v>
      </c>
    </row>
    <row r="30" spans="1:20" ht="12.75">
      <c r="A30" s="16"/>
      <c r="B30" s="16"/>
      <c r="C30" s="16"/>
      <c r="D30" s="16"/>
      <c r="E30" s="16"/>
      <c r="F30" s="16"/>
      <c r="G30" s="16"/>
      <c r="H30" s="16"/>
      <c r="I30" s="17"/>
      <c r="J30" s="17"/>
      <c r="K30" s="18"/>
      <c r="L30" s="18"/>
      <c r="M30" s="18"/>
      <c r="N30" s="18"/>
      <c r="O30" s="18"/>
      <c r="P30" s="18"/>
      <c r="Q30" s="19"/>
      <c r="R30" s="20"/>
      <c r="S30" s="16"/>
      <c r="T30" s="16" t="s">
        <v>19</v>
      </c>
    </row>
    <row r="31" spans="1:20" ht="12.75">
      <c r="A31" s="11">
        <v>19</v>
      </c>
      <c r="B31" s="11">
        <v>1</v>
      </c>
      <c r="C31" t="s">
        <v>61</v>
      </c>
      <c r="D31" s="26">
        <v>80</v>
      </c>
      <c r="E31" s="45">
        <f>D31-90</f>
        <v>-10</v>
      </c>
      <c r="F31" s="16">
        <v>80</v>
      </c>
      <c r="G31" s="27">
        <v>0</v>
      </c>
      <c r="H31" s="22">
        <v>0</v>
      </c>
      <c r="I31" s="23" t="s">
        <v>32</v>
      </c>
      <c r="J31" s="23" t="s">
        <v>62</v>
      </c>
      <c r="K31" s="28">
        <v>2</v>
      </c>
      <c r="L31" s="28"/>
      <c r="M31" s="28">
        <v>3</v>
      </c>
      <c r="N31" s="28"/>
      <c r="O31" s="23"/>
      <c r="P31" s="28"/>
      <c r="Q31" s="29"/>
      <c r="R31" s="30"/>
      <c r="S31" s="30"/>
      <c r="T31" s="30"/>
    </row>
    <row r="32" spans="1:20" ht="12.75">
      <c r="A32" s="11">
        <v>20</v>
      </c>
      <c r="B32" s="11">
        <f>B31+1</f>
        <v>2</v>
      </c>
      <c r="C32" t="s">
        <v>61</v>
      </c>
      <c r="D32" s="32">
        <v>55</v>
      </c>
      <c r="E32" s="45">
        <f>D32-90</f>
        <v>-35</v>
      </c>
      <c r="F32" s="33">
        <v>80</v>
      </c>
      <c r="G32" s="34">
        <v>-10</v>
      </c>
      <c r="H32" s="22">
        <v>-10</v>
      </c>
      <c r="I32" s="23" t="s">
        <v>32</v>
      </c>
      <c r="J32" s="23" t="s">
        <v>62</v>
      </c>
      <c r="K32" s="35">
        <v>1</v>
      </c>
      <c r="L32" s="35"/>
      <c r="M32" s="35"/>
      <c r="N32" s="35"/>
      <c r="O32" s="23"/>
      <c r="P32" s="35"/>
      <c r="Q32" s="36"/>
      <c r="R32" s="37"/>
      <c r="S32" s="37"/>
      <c r="T32" s="37"/>
    </row>
    <row r="33" spans="1:20" ht="12.75">
      <c r="A33" s="16"/>
      <c r="B33" s="1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9"/>
    </row>
    <row r="34" ht="12.75">
      <c r="B34" s="40"/>
    </row>
    <row r="35" ht="12.75">
      <c r="B35" s="40"/>
    </row>
    <row r="36" ht="12.75">
      <c r="B36" s="40"/>
    </row>
    <row r="37" ht="12.75">
      <c r="B37" s="40"/>
    </row>
    <row r="38" ht="12.75">
      <c r="B38" s="40"/>
    </row>
    <row r="39" ht="12.75">
      <c r="B39" s="40"/>
    </row>
    <row r="40" ht="12.75">
      <c r="B40" s="40"/>
    </row>
    <row r="41" ht="12.75">
      <c r="B41" s="40"/>
    </row>
    <row r="42" ht="12.75">
      <c r="B42" s="40"/>
    </row>
    <row r="43" ht="12.75">
      <c r="B43" s="40"/>
    </row>
    <row r="44" ht="12.75">
      <c r="B44" s="40"/>
    </row>
    <row r="45" ht="12.75">
      <c r="B45" s="40"/>
    </row>
    <row r="46" ht="12.75">
      <c r="B46" s="40"/>
    </row>
    <row r="47" ht="12.75">
      <c r="B47" s="40"/>
    </row>
    <row r="48" ht="12.75">
      <c r="B48" s="40"/>
    </row>
    <row r="49" ht="12.75">
      <c r="B49" s="40"/>
    </row>
    <row r="50" ht="12.75">
      <c r="B50" s="40"/>
    </row>
    <row r="51" ht="12.75">
      <c r="B51" s="40"/>
    </row>
    <row r="52" ht="12.75">
      <c r="B52" s="40"/>
    </row>
    <row r="53" ht="12.75">
      <c r="B53" s="40"/>
    </row>
    <row r="54" ht="12.75">
      <c r="B54" s="40"/>
    </row>
    <row r="55" ht="12.75">
      <c r="B55" s="40"/>
    </row>
    <row r="56" ht="12.75">
      <c r="B56" s="40"/>
    </row>
    <row r="57" ht="12.75">
      <c r="B57" s="40"/>
    </row>
    <row r="58" ht="12.75">
      <c r="B58" s="40"/>
    </row>
    <row r="59" ht="12.75">
      <c r="B59" s="40"/>
    </row>
    <row r="60" ht="12.75">
      <c r="B60" s="40"/>
    </row>
    <row r="61" ht="12.75">
      <c r="B61" s="40"/>
    </row>
    <row r="62" ht="12.75">
      <c r="B62" s="40"/>
    </row>
    <row r="63" ht="12.75">
      <c r="B63" s="40"/>
    </row>
    <row r="64" ht="12.75">
      <c r="B64" s="40"/>
    </row>
    <row r="65" ht="12.75">
      <c r="B65" s="40"/>
    </row>
    <row r="66" ht="12.75">
      <c r="B66" s="40"/>
    </row>
    <row r="67" ht="12.75">
      <c r="B67" s="40"/>
    </row>
    <row r="68" ht="12.75">
      <c r="B68" s="40"/>
    </row>
    <row r="69" ht="12.75">
      <c r="B69" s="40"/>
    </row>
    <row r="70" ht="12.75">
      <c r="B70" s="40"/>
    </row>
    <row r="71" ht="12.75">
      <c r="B71" s="40"/>
    </row>
    <row r="72" ht="12.75">
      <c r="B72" s="40"/>
    </row>
    <row r="73" ht="12.75">
      <c r="B73" s="40"/>
    </row>
    <row r="74" ht="12.75">
      <c r="B74" s="40"/>
    </row>
    <row r="75" ht="12.75">
      <c r="B75" s="40"/>
    </row>
    <row r="76" ht="12.75">
      <c r="B76" s="40"/>
    </row>
    <row r="77" ht="12.75">
      <c r="B77" s="40"/>
    </row>
    <row r="78" ht="12.75">
      <c r="B78" s="40"/>
    </row>
    <row r="79" ht="12.75">
      <c r="B79" s="40"/>
    </row>
    <row r="80" ht="12.75">
      <c r="B80" s="40"/>
    </row>
    <row r="81" ht="12.75">
      <c r="B81" s="40"/>
    </row>
    <row r="82" ht="12.75">
      <c r="B82" s="40"/>
    </row>
    <row r="83" ht="12.75">
      <c r="B83" s="40"/>
    </row>
    <row r="84" ht="12.75">
      <c r="B84" s="40"/>
    </row>
    <row r="85" ht="12.75">
      <c r="B85" s="40"/>
    </row>
    <row r="86" ht="12.75">
      <c r="B86" s="40"/>
    </row>
    <row r="87" ht="12.75">
      <c r="B87" s="40"/>
    </row>
    <row r="88" ht="12.75">
      <c r="B88" s="40"/>
    </row>
    <row r="89" ht="12.75">
      <c r="B89" s="40"/>
    </row>
    <row r="90" ht="12.75">
      <c r="B90" s="40"/>
    </row>
    <row r="91" ht="12.75">
      <c r="B91" s="40"/>
    </row>
    <row r="92" ht="12.75">
      <c r="B92" s="40"/>
    </row>
    <row r="93" ht="12.75">
      <c r="B93" s="40"/>
    </row>
    <row r="94" ht="12.75">
      <c r="B94" s="40"/>
    </row>
    <row r="95" ht="12.75">
      <c r="B95" s="40"/>
    </row>
    <row r="96" ht="12.75">
      <c r="B96" s="40"/>
    </row>
    <row r="97" ht="12.75">
      <c r="B97" s="40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8"/>
  <sheetViews>
    <sheetView zoomScalePageLayoutView="0" workbookViewId="0" topLeftCell="A1">
      <selection activeCell="T5" sqref="T5"/>
    </sheetView>
  </sheetViews>
  <sheetFormatPr defaultColWidth="9.00390625" defaultRowHeight="12.75"/>
  <cols>
    <col min="1" max="1" width="4.625" style="0" customWidth="1"/>
    <col min="2" max="2" width="3.75390625" style="0" customWidth="1"/>
    <col min="3" max="3" width="29.375" style="0" customWidth="1"/>
    <col min="4" max="4" width="8.375" style="0" customWidth="1"/>
    <col min="5" max="5" width="11.875" style="0" customWidth="1"/>
    <col min="6" max="6" width="9.625" style="0" customWidth="1"/>
    <col min="7" max="7" width="10.75390625" style="0" customWidth="1"/>
    <col min="8" max="8" width="8.375" style="0" customWidth="1"/>
    <col min="9" max="9" width="9.75390625" style="0" customWidth="1"/>
    <col min="10" max="10" width="11.75390625" style="0" customWidth="1"/>
    <col min="11" max="11" width="9.00390625" style="0" customWidth="1"/>
    <col min="12" max="12" width="12.375" style="0" customWidth="1"/>
    <col min="13" max="13" width="7.625" style="0" customWidth="1"/>
    <col min="14" max="14" width="10.875" style="0" customWidth="1"/>
    <col min="15" max="15" width="34.00390625" style="0" customWidth="1"/>
    <col min="16" max="16" width="12.75390625" style="0" customWidth="1"/>
    <col min="17" max="17" width="13.25390625" style="0" customWidth="1"/>
    <col min="18" max="18" width="12.00390625" style="0" customWidth="1"/>
    <col min="19" max="19" width="13.75390625" style="0" customWidth="1"/>
    <col min="20" max="20" width="12.125" style="0" customWidth="1"/>
  </cols>
  <sheetData>
    <row r="1" spans="2:9" ht="15.75">
      <c r="B1" s="1"/>
      <c r="C1" s="11" t="s">
        <v>90</v>
      </c>
      <c r="D1" s="3"/>
      <c r="E1" s="4" t="s">
        <v>0</v>
      </c>
      <c r="F1" s="5"/>
      <c r="G1" s="6"/>
      <c r="H1" s="6"/>
      <c r="I1" s="2">
        <v>21</v>
      </c>
    </row>
    <row r="2" spans="3:9" ht="12.75">
      <c r="C2" s="44" t="s">
        <v>91</v>
      </c>
      <c r="D2" s="3"/>
      <c r="E2" s="7" t="s">
        <v>1</v>
      </c>
      <c r="F2" s="8"/>
      <c r="G2" s="9"/>
      <c r="H2" s="9"/>
      <c r="I2" s="2">
        <v>5</v>
      </c>
    </row>
    <row r="3" spans="3:20" ht="23.25">
      <c r="C3" s="43" t="s">
        <v>28</v>
      </c>
      <c r="D3" s="10">
        <v>1</v>
      </c>
      <c r="E3" s="10">
        <v>2</v>
      </c>
      <c r="F3" s="10">
        <v>3</v>
      </c>
      <c r="G3" s="10">
        <v>4</v>
      </c>
      <c r="H3" s="10"/>
      <c r="I3" s="10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1">
        <v>12</v>
      </c>
      <c r="Q3" s="11">
        <v>13</v>
      </c>
      <c r="R3" s="11">
        <v>14</v>
      </c>
      <c r="S3" s="11">
        <v>15</v>
      </c>
      <c r="T3" s="11">
        <v>16</v>
      </c>
    </row>
    <row r="4" spans="1:21" ht="51">
      <c r="A4" s="12" t="s">
        <v>2</v>
      </c>
      <c r="B4" s="12" t="s">
        <v>2</v>
      </c>
      <c r="C4" s="12" t="s">
        <v>3</v>
      </c>
      <c r="D4" s="13" t="s">
        <v>4</v>
      </c>
      <c r="E4" s="13" t="s">
        <v>5</v>
      </c>
      <c r="F4" s="13" t="s">
        <v>6</v>
      </c>
      <c r="G4" s="13" t="s">
        <v>30</v>
      </c>
      <c r="H4" s="13" t="s">
        <v>229</v>
      </c>
      <c r="I4" s="13" t="s">
        <v>7</v>
      </c>
      <c r="J4" s="13" t="s">
        <v>8</v>
      </c>
      <c r="K4" s="13" t="s">
        <v>9</v>
      </c>
      <c r="L4" s="13" t="s">
        <v>10</v>
      </c>
      <c r="M4" s="14" t="s">
        <v>11</v>
      </c>
      <c r="N4" s="13" t="s">
        <v>12</v>
      </c>
      <c r="O4" s="13" t="s">
        <v>13</v>
      </c>
      <c r="P4" s="13" t="s">
        <v>14</v>
      </c>
      <c r="Q4" s="13" t="s">
        <v>15</v>
      </c>
      <c r="R4" s="13" t="s">
        <v>16</v>
      </c>
      <c r="S4" s="13" t="s">
        <v>17</v>
      </c>
      <c r="T4" s="13" t="s">
        <v>18</v>
      </c>
      <c r="U4" s="15"/>
    </row>
    <row r="5" spans="1:20" ht="12.75">
      <c r="A5" s="16"/>
      <c r="B5" s="16"/>
      <c r="C5" s="16"/>
      <c r="D5" s="16"/>
      <c r="E5" s="16"/>
      <c r="F5" s="16"/>
      <c r="G5" s="16"/>
      <c r="H5" s="16"/>
      <c r="I5" s="17"/>
      <c r="J5" s="17"/>
      <c r="K5" s="18"/>
      <c r="L5" s="18"/>
      <c r="M5" s="18"/>
      <c r="N5" s="18"/>
      <c r="O5" s="18"/>
      <c r="P5" s="18"/>
      <c r="Q5" s="19"/>
      <c r="R5" s="20"/>
      <c r="S5" s="16"/>
      <c r="T5" s="16"/>
    </row>
    <row r="6" spans="1:20" ht="12.75">
      <c r="A6" s="11">
        <v>1</v>
      </c>
      <c r="B6" s="10"/>
      <c r="C6" t="s">
        <v>89</v>
      </c>
      <c r="D6" s="21"/>
      <c r="E6" s="45">
        <v>340</v>
      </c>
      <c r="F6" s="72">
        <v>88</v>
      </c>
      <c r="G6" s="22"/>
      <c r="H6" s="22"/>
      <c r="I6" s="23" t="s">
        <v>23</v>
      </c>
      <c r="J6" s="23" t="s">
        <v>24</v>
      </c>
      <c r="K6" s="23"/>
      <c r="L6" s="23"/>
      <c r="M6" s="23"/>
      <c r="N6" s="23"/>
      <c r="O6" s="23" t="s">
        <v>25</v>
      </c>
      <c r="P6" s="23"/>
      <c r="Q6" s="24"/>
      <c r="R6" s="25"/>
      <c r="S6" s="25"/>
      <c r="T6" s="25"/>
    </row>
    <row r="7" spans="1:20" ht="12.75">
      <c r="A7" s="11">
        <f>A6+1</f>
        <v>2</v>
      </c>
      <c r="B7" s="11"/>
      <c r="C7" t="s">
        <v>89</v>
      </c>
      <c r="D7" s="26"/>
      <c r="E7" s="45">
        <v>40</v>
      </c>
      <c r="F7" s="73">
        <v>88</v>
      </c>
      <c r="G7" s="27"/>
      <c r="H7" s="22"/>
      <c r="I7" s="23" t="s">
        <v>23</v>
      </c>
      <c r="J7" s="23" t="s">
        <v>24</v>
      </c>
      <c r="K7" s="28"/>
      <c r="L7" s="28"/>
      <c r="M7" s="28"/>
      <c r="N7" s="28"/>
      <c r="O7" s="23" t="s">
        <v>25</v>
      </c>
      <c r="P7" s="28"/>
      <c r="Q7" s="29"/>
      <c r="R7" s="30"/>
      <c r="S7" s="30"/>
      <c r="T7" s="30"/>
    </row>
    <row r="8" spans="1:20" ht="12.75">
      <c r="A8" s="11">
        <f aca="true" t="shared" si="0" ref="A8:A26">A7+1</f>
        <v>3</v>
      </c>
      <c r="B8" s="11">
        <v>1</v>
      </c>
      <c r="C8" t="s">
        <v>65</v>
      </c>
      <c r="D8" s="26">
        <v>0</v>
      </c>
      <c r="E8" s="45">
        <f>D8-90+360</f>
        <v>270</v>
      </c>
      <c r="F8" s="73">
        <v>80</v>
      </c>
      <c r="G8" s="27"/>
      <c r="H8" s="22"/>
      <c r="I8" s="23" t="s">
        <v>23</v>
      </c>
      <c r="J8" s="23" t="s">
        <v>24</v>
      </c>
      <c r="K8" s="28"/>
      <c r="L8" s="28"/>
      <c r="M8" s="28">
        <v>4</v>
      </c>
      <c r="N8" s="28"/>
      <c r="O8" s="23" t="s">
        <v>29</v>
      </c>
      <c r="P8" s="28"/>
      <c r="Q8" s="29"/>
      <c r="R8" s="30"/>
      <c r="S8" s="30"/>
      <c r="T8" s="30"/>
    </row>
    <row r="9" spans="1:20" ht="12.75">
      <c r="A9" s="11">
        <f t="shared" si="0"/>
        <v>4</v>
      </c>
      <c r="B9" s="11">
        <f>B8+1</f>
        <v>2</v>
      </c>
      <c r="C9" t="s">
        <v>65</v>
      </c>
      <c r="D9" s="32">
        <v>110</v>
      </c>
      <c r="E9" s="45">
        <f aca="true" t="shared" si="1" ref="E9:E16">D9-90</f>
        <v>20</v>
      </c>
      <c r="F9" s="74">
        <v>15</v>
      </c>
      <c r="G9" s="34"/>
      <c r="H9" s="22"/>
      <c r="I9" s="23" t="s">
        <v>23</v>
      </c>
      <c r="J9" s="23" t="s">
        <v>24</v>
      </c>
      <c r="K9" s="35"/>
      <c r="L9" s="35"/>
      <c r="M9" s="35">
        <v>2</v>
      </c>
      <c r="N9" s="35"/>
      <c r="O9" s="23"/>
      <c r="P9" s="35"/>
      <c r="Q9" s="36"/>
      <c r="R9" s="37"/>
      <c r="S9" s="37"/>
      <c r="T9" s="37"/>
    </row>
    <row r="10" spans="1:20" ht="12.75">
      <c r="A10" s="11">
        <f t="shared" si="0"/>
        <v>5</v>
      </c>
      <c r="B10" s="11">
        <f aca="true" t="shared" si="2" ref="B10:B26">B9+1</f>
        <v>3</v>
      </c>
      <c r="C10" t="s">
        <v>65</v>
      </c>
      <c r="D10" s="32">
        <v>190</v>
      </c>
      <c r="E10" s="45">
        <f t="shared" si="1"/>
        <v>100</v>
      </c>
      <c r="F10" s="74">
        <v>20</v>
      </c>
      <c r="G10" s="34"/>
      <c r="H10" s="22"/>
      <c r="I10" s="23" t="s">
        <v>23</v>
      </c>
      <c r="J10" s="23" t="s">
        <v>24</v>
      </c>
      <c r="K10" s="35"/>
      <c r="L10" s="35"/>
      <c r="M10" s="35">
        <v>2</v>
      </c>
      <c r="N10" s="35"/>
      <c r="O10" s="23"/>
      <c r="P10" s="35"/>
      <c r="Q10" s="36"/>
      <c r="R10" s="37"/>
      <c r="S10" s="37"/>
      <c r="T10" s="37"/>
    </row>
    <row r="11" spans="1:20" ht="12.75">
      <c r="A11" s="11">
        <f t="shared" si="0"/>
        <v>6</v>
      </c>
      <c r="B11" s="11">
        <f t="shared" si="2"/>
        <v>4</v>
      </c>
      <c r="C11" t="s">
        <v>65</v>
      </c>
      <c r="D11" s="32">
        <v>190</v>
      </c>
      <c r="E11" s="45">
        <f t="shared" si="1"/>
        <v>100</v>
      </c>
      <c r="F11" s="74">
        <v>20</v>
      </c>
      <c r="G11" s="34"/>
      <c r="H11" s="22"/>
      <c r="I11" s="23" t="s">
        <v>23</v>
      </c>
      <c r="J11" s="23" t="s">
        <v>24</v>
      </c>
      <c r="K11" s="35"/>
      <c r="L11" s="35"/>
      <c r="M11" s="35">
        <v>2</v>
      </c>
      <c r="N11" s="35"/>
      <c r="O11" s="23"/>
      <c r="P11" s="35"/>
      <c r="Q11" s="36"/>
      <c r="R11" s="37"/>
      <c r="S11" s="37"/>
      <c r="T11" s="37"/>
    </row>
    <row r="12" spans="1:20" ht="12.75">
      <c r="A12" s="11">
        <f t="shared" si="0"/>
        <v>7</v>
      </c>
      <c r="B12" s="11">
        <f t="shared" si="2"/>
        <v>5</v>
      </c>
      <c r="C12" t="s">
        <v>65</v>
      </c>
      <c r="D12" s="32">
        <v>340</v>
      </c>
      <c r="E12" s="45">
        <f t="shared" si="1"/>
        <v>250</v>
      </c>
      <c r="F12" s="74">
        <v>88</v>
      </c>
      <c r="G12" s="34"/>
      <c r="H12" s="22"/>
      <c r="I12" s="23" t="s">
        <v>23</v>
      </c>
      <c r="J12" s="23" t="s">
        <v>24</v>
      </c>
      <c r="K12" s="35"/>
      <c r="L12" s="35"/>
      <c r="M12" s="35">
        <v>3</v>
      </c>
      <c r="N12" s="35"/>
      <c r="O12" s="23"/>
      <c r="P12" s="35"/>
      <c r="Q12" s="36"/>
      <c r="R12" s="37"/>
      <c r="S12" s="37"/>
      <c r="T12" s="37"/>
    </row>
    <row r="13" spans="1:20" ht="12.75">
      <c r="A13" s="11">
        <f t="shared" si="0"/>
        <v>8</v>
      </c>
      <c r="B13" s="11">
        <f t="shared" si="2"/>
        <v>6</v>
      </c>
      <c r="C13" t="s">
        <v>65</v>
      </c>
      <c r="D13" s="32">
        <v>200</v>
      </c>
      <c r="E13" s="45">
        <f t="shared" si="1"/>
        <v>110</v>
      </c>
      <c r="F13" s="74">
        <v>25</v>
      </c>
      <c r="G13" s="34"/>
      <c r="H13" s="22"/>
      <c r="I13" s="23" t="s">
        <v>23</v>
      </c>
      <c r="J13" s="23" t="s">
        <v>24</v>
      </c>
      <c r="K13" s="35"/>
      <c r="L13" s="35"/>
      <c r="M13" s="35">
        <v>2</v>
      </c>
      <c r="N13" s="35"/>
      <c r="O13" s="23"/>
      <c r="P13" s="35"/>
      <c r="Q13" s="36"/>
      <c r="R13" s="37"/>
      <c r="S13" s="37"/>
      <c r="T13" s="37"/>
    </row>
    <row r="14" spans="1:20" ht="12.75">
      <c r="A14" s="11">
        <f t="shared" si="0"/>
        <v>9</v>
      </c>
      <c r="B14" s="11">
        <f t="shared" si="2"/>
        <v>7</v>
      </c>
      <c r="C14" t="s">
        <v>65</v>
      </c>
      <c r="D14" s="32">
        <v>240</v>
      </c>
      <c r="E14" s="45">
        <f t="shared" si="1"/>
        <v>150</v>
      </c>
      <c r="F14" s="74">
        <v>80</v>
      </c>
      <c r="G14" s="34"/>
      <c r="H14" s="22"/>
      <c r="I14" s="23" t="s">
        <v>23</v>
      </c>
      <c r="J14" s="23" t="s">
        <v>24</v>
      </c>
      <c r="K14" s="35"/>
      <c r="L14" s="35"/>
      <c r="M14" s="35">
        <v>3</v>
      </c>
      <c r="N14" s="35"/>
      <c r="O14" s="23"/>
      <c r="P14" s="35"/>
      <c r="Q14" s="36"/>
      <c r="R14" s="37"/>
      <c r="S14" s="37"/>
      <c r="T14" s="37"/>
    </row>
    <row r="15" spans="1:20" ht="12.75">
      <c r="A15" s="11">
        <f t="shared" si="0"/>
        <v>10</v>
      </c>
      <c r="B15" s="11">
        <f t="shared" si="2"/>
        <v>8</v>
      </c>
      <c r="C15" t="s">
        <v>65</v>
      </c>
      <c r="D15" s="26">
        <v>190</v>
      </c>
      <c r="E15" s="45">
        <f t="shared" si="1"/>
        <v>100</v>
      </c>
      <c r="F15" s="74">
        <v>75</v>
      </c>
      <c r="G15" s="34"/>
      <c r="H15" s="22"/>
      <c r="I15" s="23" t="s">
        <v>23</v>
      </c>
      <c r="J15" s="23" t="s">
        <v>24</v>
      </c>
      <c r="K15" s="35"/>
      <c r="L15" s="35"/>
      <c r="M15" s="35">
        <v>3</v>
      </c>
      <c r="N15" s="35"/>
      <c r="O15" s="23"/>
      <c r="P15" s="35"/>
      <c r="Q15" s="36"/>
      <c r="R15" s="37"/>
      <c r="S15" s="37"/>
      <c r="T15" s="37"/>
    </row>
    <row r="16" spans="1:20" ht="12.75">
      <c r="A16" s="11">
        <f t="shared" si="0"/>
        <v>11</v>
      </c>
      <c r="B16" s="11">
        <f t="shared" si="2"/>
        <v>9</v>
      </c>
      <c r="C16" t="s">
        <v>65</v>
      </c>
      <c r="D16" s="26">
        <v>190</v>
      </c>
      <c r="E16" s="45">
        <f t="shared" si="1"/>
        <v>100</v>
      </c>
      <c r="F16" s="74">
        <v>25</v>
      </c>
      <c r="G16" s="34">
        <v>15</v>
      </c>
      <c r="H16" s="22">
        <v>38</v>
      </c>
      <c r="I16" s="23" t="s">
        <v>20</v>
      </c>
      <c r="J16" s="23" t="s">
        <v>21</v>
      </c>
      <c r="K16" s="35">
        <v>0</v>
      </c>
      <c r="L16" s="35"/>
      <c r="M16" s="35">
        <v>2</v>
      </c>
      <c r="N16" s="35"/>
      <c r="O16" s="23" t="s">
        <v>31</v>
      </c>
      <c r="P16" s="35"/>
      <c r="Q16" s="36"/>
      <c r="R16" s="37"/>
      <c r="S16" s="37"/>
      <c r="T16" s="37"/>
    </row>
    <row r="17" spans="1:20" ht="12.75">
      <c r="A17" s="11">
        <f t="shared" si="0"/>
        <v>12</v>
      </c>
      <c r="B17" s="11">
        <f t="shared" si="2"/>
        <v>10</v>
      </c>
      <c r="C17" t="s">
        <v>65</v>
      </c>
      <c r="D17" s="26">
        <v>210</v>
      </c>
      <c r="E17" s="45">
        <f>D17-90</f>
        <v>120</v>
      </c>
      <c r="F17" s="74">
        <v>25</v>
      </c>
      <c r="G17" s="34"/>
      <c r="H17" s="22"/>
      <c r="I17" s="23" t="s">
        <v>23</v>
      </c>
      <c r="J17" s="23" t="s">
        <v>24</v>
      </c>
      <c r="K17" s="35"/>
      <c r="L17" s="35"/>
      <c r="M17" s="35">
        <v>3</v>
      </c>
      <c r="N17" s="35"/>
      <c r="O17" s="23"/>
      <c r="P17" s="35"/>
      <c r="Q17" s="36"/>
      <c r="R17" s="37"/>
      <c r="S17" s="37"/>
      <c r="T17" s="37"/>
    </row>
    <row r="18" spans="1:20" ht="12.75">
      <c r="A18" s="11">
        <f t="shared" si="0"/>
        <v>13</v>
      </c>
      <c r="B18" s="11">
        <f t="shared" si="2"/>
        <v>11</v>
      </c>
      <c r="C18" t="s">
        <v>65</v>
      </c>
      <c r="D18" s="26">
        <v>350</v>
      </c>
      <c r="E18" s="45">
        <f>D18-90</f>
        <v>260</v>
      </c>
      <c r="F18" s="74">
        <v>85</v>
      </c>
      <c r="G18" s="34"/>
      <c r="H18" s="22"/>
      <c r="I18" s="23" t="s">
        <v>23</v>
      </c>
      <c r="J18" s="23" t="s">
        <v>24</v>
      </c>
      <c r="K18" s="35"/>
      <c r="L18" s="35"/>
      <c r="M18" s="35">
        <v>4</v>
      </c>
      <c r="N18" s="35"/>
      <c r="O18" s="23"/>
      <c r="P18" s="35"/>
      <c r="Q18" s="36"/>
      <c r="R18" s="37"/>
      <c r="S18" s="37"/>
      <c r="T18" s="37"/>
    </row>
    <row r="19" spans="1:20" ht="12.75">
      <c r="A19" s="11">
        <f t="shared" si="0"/>
        <v>14</v>
      </c>
      <c r="B19" s="11">
        <f t="shared" si="2"/>
        <v>12</v>
      </c>
      <c r="C19" t="s">
        <v>65</v>
      </c>
      <c r="D19" s="26">
        <v>195</v>
      </c>
      <c r="E19" s="45">
        <f>D19-90</f>
        <v>105</v>
      </c>
      <c r="F19" s="74">
        <v>25</v>
      </c>
      <c r="G19" s="34"/>
      <c r="H19" s="22"/>
      <c r="I19" s="23" t="s">
        <v>23</v>
      </c>
      <c r="J19" s="23" t="s">
        <v>24</v>
      </c>
      <c r="K19" s="35"/>
      <c r="L19" s="35"/>
      <c r="M19" s="35">
        <v>2</v>
      </c>
      <c r="N19" s="35"/>
      <c r="O19" s="23"/>
      <c r="P19" s="35"/>
      <c r="Q19" s="36"/>
      <c r="R19" s="37"/>
      <c r="S19" s="37"/>
      <c r="T19" s="37"/>
    </row>
    <row r="20" spans="1:20" ht="12.75">
      <c r="A20" s="11">
        <f t="shared" si="0"/>
        <v>15</v>
      </c>
      <c r="B20" s="11">
        <f t="shared" si="2"/>
        <v>13</v>
      </c>
      <c r="C20" t="s">
        <v>65</v>
      </c>
      <c r="D20" s="26">
        <v>315</v>
      </c>
      <c r="E20" s="45">
        <f>D20-90</f>
        <v>225</v>
      </c>
      <c r="F20" s="74">
        <v>80</v>
      </c>
      <c r="G20" s="34"/>
      <c r="H20" s="22"/>
      <c r="I20" s="23" t="s">
        <v>23</v>
      </c>
      <c r="J20" s="23" t="s">
        <v>24</v>
      </c>
      <c r="K20" s="35"/>
      <c r="L20" s="35"/>
      <c r="M20" s="35">
        <v>3</v>
      </c>
      <c r="N20" s="35"/>
      <c r="O20" s="23"/>
      <c r="P20" s="35"/>
      <c r="Q20" s="36"/>
      <c r="R20" s="37"/>
      <c r="S20" s="37"/>
      <c r="T20" s="37"/>
    </row>
    <row r="21" spans="1:20" ht="12.75">
      <c r="A21" s="11">
        <f t="shared" si="0"/>
        <v>16</v>
      </c>
      <c r="B21" s="11">
        <f t="shared" si="2"/>
        <v>14</v>
      </c>
      <c r="C21" t="s">
        <v>65</v>
      </c>
      <c r="D21" s="26">
        <v>300</v>
      </c>
      <c r="E21" s="45">
        <f>D21-90</f>
        <v>210</v>
      </c>
      <c r="F21" s="74">
        <v>75</v>
      </c>
      <c r="G21" s="34"/>
      <c r="H21" s="22"/>
      <c r="I21" s="23" t="s">
        <v>23</v>
      </c>
      <c r="J21" s="23" t="s">
        <v>24</v>
      </c>
      <c r="K21" s="35"/>
      <c r="L21" s="35"/>
      <c r="M21" s="35">
        <v>2</v>
      </c>
      <c r="N21" s="35"/>
      <c r="O21" s="23"/>
      <c r="P21" s="35"/>
      <c r="Q21" s="36"/>
      <c r="R21" s="37"/>
      <c r="S21" s="37"/>
      <c r="T21" s="37"/>
    </row>
    <row r="22" spans="1:20" ht="12.75">
      <c r="A22" s="11">
        <f t="shared" si="0"/>
        <v>17</v>
      </c>
      <c r="B22" s="11">
        <f t="shared" si="2"/>
        <v>15</v>
      </c>
      <c r="C22" t="s">
        <v>65</v>
      </c>
      <c r="D22" s="26">
        <v>50</v>
      </c>
      <c r="E22" s="45">
        <f>D22-90+360</f>
        <v>320</v>
      </c>
      <c r="F22" s="74">
        <v>73</v>
      </c>
      <c r="G22" s="34">
        <v>-4</v>
      </c>
      <c r="H22" s="22">
        <v>-4</v>
      </c>
      <c r="I22" s="23" t="s">
        <v>32</v>
      </c>
      <c r="J22" s="23" t="s">
        <v>33</v>
      </c>
      <c r="K22" s="35">
        <v>3</v>
      </c>
      <c r="L22" s="35"/>
      <c r="M22" s="35">
        <v>3</v>
      </c>
      <c r="N22" s="35"/>
      <c r="O22" s="23"/>
      <c r="P22" s="35"/>
      <c r="Q22" s="36"/>
      <c r="R22" s="37"/>
      <c r="S22" s="37"/>
      <c r="T22" s="37"/>
    </row>
    <row r="23" spans="1:20" ht="12.75">
      <c r="A23" s="11">
        <f t="shared" si="0"/>
        <v>18</v>
      </c>
      <c r="B23" s="11">
        <f t="shared" si="2"/>
        <v>16</v>
      </c>
      <c r="C23" t="s">
        <v>65</v>
      </c>
      <c r="D23" s="26">
        <v>340</v>
      </c>
      <c r="E23" s="45">
        <f>D23-90</f>
        <v>250</v>
      </c>
      <c r="F23" s="74">
        <v>80</v>
      </c>
      <c r="G23" s="34">
        <v>-20</v>
      </c>
      <c r="H23" s="22">
        <v>-20</v>
      </c>
      <c r="I23" s="23" t="s">
        <v>20</v>
      </c>
      <c r="J23" s="23" t="s">
        <v>21</v>
      </c>
      <c r="K23" s="35">
        <v>0</v>
      </c>
      <c r="L23" s="35"/>
      <c r="M23" s="35">
        <v>3</v>
      </c>
      <c r="N23" s="35"/>
      <c r="O23" s="23"/>
      <c r="P23" s="35"/>
      <c r="Q23" s="36"/>
      <c r="R23" s="37"/>
      <c r="S23" s="37"/>
      <c r="T23" s="37"/>
    </row>
    <row r="24" spans="1:20" ht="12.75">
      <c r="A24" s="11">
        <f t="shared" si="0"/>
        <v>19</v>
      </c>
      <c r="B24" s="11">
        <f t="shared" si="2"/>
        <v>17</v>
      </c>
      <c r="C24" t="s">
        <v>65</v>
      </c>
      <c r="D24" s="26">
        <v>205</v>
      </c>
      <c r="E24" s="45">
        <f>D24-90</f>
        <v>115</v>
      </c>
      <c r="F24" s="74">
        <v>75</v>
      </c>
      <c r="G24" s="34">
        <v>-35</v>
      </c>
      <c r="H24" s="22">
        <v>-36</v>
      </c>
      <c r="I24" s="23" t="s">
        <v>20</v>
      </c>
      <c r="J24" s="23" t="s">
        <v>21</v>
      </c>
      <c r="K24" s="35">
        <v>0</v>
      </c>
      <c r="L24" s="35"/>
      <c r="M24" s="35">
        <v>2</v>
      </c>
      <c r="N24" s="35"/>
      <c r="O24" s="23"/>
      <c r="P24" s="35"/>
      <c r="Q24" s="36"/>
      <c r="R24" s="37"/>
      <c r="S24" s="37"/>
      <c r="T24" s="37"/>
    </row>
    <row r="25" spans="1:20" ht="12.75">
      <c r="A25" s="11">
        <f t="shared" si="0"/>
        <v>20</v>
      </c>
      <c r="B25" s="11">
        <f t="shared" si="2"/>
        <v>18</v>
      </c>
      <c r="C25" t="s">
        <v>65</v>
      </c>
      <c r="D25" s="26">
        <v>60</v>
      </c>
      <c r="E25" s="45">
        <f>D25-90+360</f>
        <v>330</v>
      </c>
      <c r="F25" s="74">
        <v>80</v>
      </c>
      <c r="G25" s="34">
        <v>8</v>
      </c>
      <c r="H25" s="22">
        <v>8</v>
      </c>
      <c r="I25" s="23" t="s">
        <v>32</v>
      </c>
      <c r="J25" s="23" t="s">
        <v>33</v>
      </c>
      <c r="K25" s="35">
        <v>1</v>
      </c>
      <c r="L25" s="35"/>
      <c r="M25" s="35">
        <v>2</v>
      </c>
      <c r="N25" s="35"/>
      <c r="O25" s="23"/>
      <c r="P25" s="35"/>
      <c r="Q25" s="36"/>
      <c r="R25" s="37"/>
      <c r="S25" s="37"/>
      <c r="T25" s="37"/>
    </row>
    <row r="26" spans="1:20" ht="12.75">
      <c r="A26" s="11">
        <f t="shared" si="0"/>
        <v>21</v>
      </c>
      <c r="B26" s="11">
        <f t="shared" si="2"/>
        <v>19</v>
      </c>
      <c r="C26" t="s">
        <v>65</v>
      </c>
      <c r="D26" s="26">
        <v>345</v>
      </c>
      <c r="E26" s="45">
        <f>D26-90</f>
        <v>255</v>
      </c>
      <c r="F26" s="74">
        <v>80</v>
      </c>
      <c r="G26" s="34"/>
      <c r="H26" s="65"/>
      <c r="I26" s="23" t="s">
        <v>23</v>
      </c>
      <c r="J26" s="23" t="s">
        <v>24</v>
      </c>
      <c r="K26" s="35"/>
      <c r="L26" s="35"/>
      <c r="M26" s="35">
        <v>4</v>
      </c>
      <c r="N26" s="35"/>
      <c r="O26" s="23"/>
      <c r="P26" s="35"/>
      <c r="Q26" s="36"/>
      <c r="R26" s="37"/>
      <c r="S26" s="37"/>
      <c r="T26" s="37"/>
    </row>
    <row r="27" spans="1:20" ht="12.75">
      <c r="A27" s="16"/>
      <c r="B27" s="1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</row>
    <row r="28" spans="2:3" ht="12.75">
      <c r="B28" s="40" t="s">
        <v>92</v>
      </c>
      <c r="C28" s="11" t="s">
        <v>93</v>
      </c>
    </row>
    <row r="29" spans="2:3" ht="12.75">
      <c r="B29" s="40"/>
      <c r="C29" s="44" t="s">
        <v>94</v>
      </c>
    </row>
    <row r="30" ht="12.75">
      <c r="B30" s="40"/>
    </row>
    <row r="31" ht="12.75">
      <c r="B31" s="40"/>
    </row>
    <row r="32" spans="2:14" ht="12.75">
      <c r="B32" s="40"/>
      <c r="L32" s="41"/>
      <c r="M32" s="41"/>
      <c r="N32" s="41"/>
    </row>
    <row r="33" spans="2:14" ht="12.75">
      <c r="B33" s="40"/>
      <c r="L33" s="42"/>
      <c r="M33" s="42"/>
      <c r="N33" s="42"/>
    </row>
    <row r="34" ht="12.75">
      <c r="B34" s="40"/>
    </row>
    <row r="35" ht="12.75">
      <c r="B35" s="40"/>
    </row>
    <row r="36" ht="12.75">
      <c r="B36" s="40"/>
    </row>
    <row r="37" ht="12.75">
      <c r="B37" s="40"/>
    </row>
    <row r="38" ht="12.75">
      <c r="B38" s="40"/>
    </row>
    <row r="39" ht="12.75">
      <c r="B39" s="40"/>
    </row>
    <row r="40" ht="12.75">
      <c r="B40" s="40"/>
    </row>
    <row r="41" ht="12.75">
      <c r="B41" s="40"/>
    </row>
    <row r="42" ht="12.75">
      <c r="B42" s="40"/>
    </row>
    <row r="43" ht="12.75">
      <c r="B43" s="40"/>
    </row>
    <row r="44" ht="12.75">
      <c r="B44" s="40"/>
    </row>
    <row r="45" ht="12.75">
      <c r="B45" s="40"/>
    </row>
    <row r="46" ht="12.75">
      <c r="B46" s="40"/>
    </row>
    <row r="47" ht="12.75">
      <c r="B47" s="40"/>
    </row>
    <row r="48" ht="12.75">
      <c r="B48" s="40"/>
    </row>
    <row r="49" ht="12.75">
      <c r="B49" s="40"/>
    </row>
    <row r="50" ht="12.75">
      <c r="B50" s="40"/>
    </row>
    <row r="51" ht="12.75">
      <c r="B51" s="40"/>
    </row>
    <row r="52" ht="12.75">
      <c r="B52" s="40"/>
    </row>
    <row r="53" ht="12.75">
      <c r="B53" s="40"/>
    </row>
    <row r="54" ht="12.75">
      <c r="B54" s="40"/>
    </row>
    <row r="55" ht="12.75">
      <c r="B55" s="40"/>
    </row>
    <row r="56" ht="12.75">
      <c r="B56" s="40"/>
    </row>
    <row r="57" ht="12.75">
      <c r="B57" s="40"/>
    </row>
    <row r="58" ht="12.75">
      <c r="B58" s="40"/>
    </row>
    <row r="59" ht="12.75">
      <c r="B59" s="40"/>
    </row>
    <row r="60" ht="12.75">
      <c r="B60" s="40"/>
    </row>
    <row r="61" ht="12.75">
      <c r="B61" s="40"/>
    </row>
    <row r="62" ht="12.75">
      <c r="B62" s="40"/>
    </row>
    <row r="63" ht="12.75">
      <c r="B63" s="40"/>
    </row>
    <row r="64" ht="12.75">
      <c r="B64" s="40"/>
    </row>
    <row r="65" ht="12.75">
      <c r="B65" s="40"/>
    </row>
    <row r="66" ht="12.75">
      <c r="B66" s="40"/>
    </row>
    <row r="67" ht="12.75">
      <c r="B67" s="40"/>
    </row>
    <row r="68" ht="12.75">
      <c r="B68" s="40"/>
    </row>
    <row r="69" ht="12.75">
      <c r="B69" s="40"/>
    </row>
    <row r="70" ht="12.75">
      <c r="B70" s="40"/>
    </row>
    <row r="71" ht="12.75">
      <c r="B71" s="40"/>
    </row>
    <row r="72" ht="12.75">
      <c r="B72" s="40"/>
    </row>
    <row r="73" ht="12.75">
      <c r="B73" s="40"/>
    </row>
    <row r="74" ht="12.75">
      <c r="B74" s="40"/>
    </row>
    <row r="75" ht="12.75">
      <c r="B75" s="40"/>
    </row>
    <row r="76" ht="12.75">
      <c r="B76" s="40"/>
    </row>
    <row r="77" ht="12.75">
      <c r="B77" s="40"/>
    </row>
    <row r="78" ht="12.75">
      <c r="B78" s="40"/>
    </row>
    <row r="79" ht="12.75">
      <c r="B79" s="40"/>
    </row>
    <row r="80" ht="12.75">
      <c r="B80" s="40"/>
    </row>
    <row r="81" ht="12.75">
      <c r="B81" s="40"/>
    </row>
    <row r="82" ht="12.75">
      <c r="B82" s="40"/>
    </row>
    <row r="83" ht="12.75">
      <c r="B83" s="40"/>
    </row>
    <row r="84" ht="12.75">
      <c r="B84" s="40"/>
    </row>
    <row r="85" ht="12.75">
      <c r="B85" s="40"/>
    </row>
    <row r="86" ht="12.75">
      <c r="B86" s="40"/>
    </row>
    <row r="87" ht="12.75">
      <c r="B87" s="40"/>
    </row>
    <row r="88" ht="12.75">
      <c r="B88" s="40"/>
    </row>
    <row r="89" ht="12.75">
      <c r="B89" s="40"/>
    </row>
    <row r="90" ht="12.75">
      <c r="B90" s="40"/>
    </row>
    <row r="91" ht="12.75">
      <c r="B91" s="40"/>
    </row>
    <row r="92" ht="12.75">
      <c r="B92" s="40"/>
    </row>
    <row r="93" ht="12.75">
      <c r="B93" s="40"/>
    </row>
    <row r="94" ht="12.75">
      <c r="B94" s="40"/>
    </row>
    <row r="95" ht="12.75">
      <c r="B95" s="40"/>
    </row>
    <row r="96" ht="12.75">
      <c r="B96" s="40"/>
    </row>
    <row r="97" ht="12.75">
      <c r="B97" s="40"/>
    </row>
    <row r="98" ht="12.75">
      <c r="B98" s="40"/>
    </row>
    <row r="99" ht="12.75">
      <c r="B99" s="40"/>
    </row>
    <row r="100" ht="12.75">
      <c r="B100" s="40"/>
    </row>
    <row r="101" ht="12.75">
      <c r="B101" s="40"/>
    </row>
    <row r="102" ht="12.75">
      <c r="B102" s="40"/>
    </row>
    <row r="103" ht="12.75">
      <c r="B103" s="40"/>
    </row>
    <row r="104" ht="12.75">
      <c r="B104" s="40"/>
    </row>
    <row r="105" ht="12.75">
      <c r="B105" s="40"/>
    </row>
    <row r="106" ht="12.75">
      <c r="B106" s="40"/>
    </row>
    <row r="107" ht="12.75">
      <c r="B107" s="40"/>
    </row>
    <row r="108" ht="12.75">
      <c r="B108" s="40"/>
    </row>
    <row r="109" ht="12.75">
      <c r="B109" s="40"/>
    </row>
    <row r="110" ht="12.75">
      <c r="B110" s="40"/>
    </row>
    <row r="111" ht="12.75">
      <c r="B111" s="40"/>
    </row>
    <row r="112" ht="12.75">
      <c r="B112" s="40"/>
    </row>
    <row r="113" ht="12.75">
      <c r="B113" s="40"/>
    </row>
    <row r="114" ht="12.75">
      <c r="B114" s="40"/>
    </row>
    <row r="115" ht="12.75">
      <c r="B115" s="40"/>
    </row>
    <row r="116" ht="12.75">
      <c r="B116" s="40"/>
    </row>
    <row r="117" ht="12.75">
      <c r="B117" s="40"/>
    </row>
    <row r="118" ht="12.75">
      <c r="B118" s="40"/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00"/>
  <sheetViews>
    <sheetView zoomScalePageLayoutView="0" workbookViewId="0" topLeftCell="A1">
      <selection activeCell="Y1" sqref="Y1"/>
    </sheetView>
  </sheetViews>
  <sheetFormatPr defaultColWidth="9.00390625" defaultRowHeight="12.75"/>
  <cols>
    <col min="1" max="1" width="5.125" style="0" customWidth="1"/>
    <col min="2" max="2" width="5.875" style="0" customWidth="1"/>
    <col min="3" max="3" width="26.125" style="0" customWidth="1"/>
    <col min="5" max="5" width="15.00390625" style="0" customWidth="1"/>
    <col min="7" max="8" width="10.25390625" style="0" customWidth="1"/>
    <col min="9" max="9" width="12.25390625" style="0" customWidth="1"/>
    <col min="10" max="10" width="24.625" style="0" customWidth="1"/>
    <col min="11" max="14" width="12.125" style="0" customWidth="1"/>
    <col min="15" max="15" width="38.00390625" style="0" customWidth="1"/>
    <col min="16" max="16" width="12.75390625" style="0" customWidth="1"/>
    <col min="17" max="17" width="13.25390625" style="0" customWidth="1"/>
    <col min="18" max="18" width="12.00390625" style="0" customWidth="1"/>
    <col min="19" max="19" width="13.75390625" style="0" customWidth="1"/>
    <col min="20" max="20" width="12.125" style="0" customWidth="1"/>
  </cols>
  <sheetData>
    <row r="1" spans="2:9" ht="15.75">
      <c r="B1" s="1"/>
      <c r="C1" s="11" t="s">
        <v>34</v>
      </c>
      <c r="D1" s="3"/>
      <c r="E1" s="4" t="s">
        <v>0</v>
      </c>
      <c r="F1" s="5"/>
      <c r="G1" s="6"/>
      <c r="H1" s="6"/>
      <c r="I1" s="2">
        <v>103</v>
      </c>
    </row>
    <row r="2" spans="3:9" ht="12.75">
      <c r="C2" s="44" t="s">
        <v>35</v>
      </c>
      <c r="D2" s="40" t="s">
        <v>176</v>
      </c>
      <c r="E2" s="7" t="s">
        <v>1</v>
      </c>
      <c r="F2" s="8"/>
      <c r="G2" s="9"/>
      <c r="H2" s="9"/>
      <c r="I2" s="2">
        <v>8</v>
      </c>
    </row>
    <row r="3" spans="3:20" ht="23.25">
      <c r="C3" s="43" t="s">
        <v>120</v>
      </c>
      <c r="D3" s="10">
        <v>1</v>
      </c>
      <c r="E3" s="10">
        <v>2</v>
      </c>
      <c r="F3" s="10">
        <v>3</v>
      </c>
      <c r="G3" s="10">
        <v>4</v>
      </c>
      <c r="H3" s="10"/>
      <c r="I3" s="10">
        <v>5</v>
      </c>
      <c r="J3" s="11">
        <v>6</v>
      </c>
      <c r="K3" s="64">
        <v>7</v>
      </c>
      <c r="L3" s="11">
        <v>8</v>
      </c>
      <c r="M3" s="11">
        <v>9</v>
      </c>
      <c r="N3" s="11">
        <v>10</v>
      </c>
      <c r="O3" s="11">
        <v>11</v>
      </c>
      <c r="P3" s="11">
        <v>12</v>
      </c>
      <c r="Q3" s="11">
        <v>13</v>
      </c>
      <c r="R3" s="11">
        <v>14</v>
      </c>
      <c r="S3" s="11">
        <v>15</v>
      </c>
      <c r="T3" s="11">
        <v>16</v>
      </c>
    </row>
    <row r="4" spans="1:21" ht="51">
      <c r="A4" s="12" t="s">
        <v>2</v>
      </c>
      <c r="B4" s="12" t="s">
        <v>2</v>
      </c>
      <c r="C4" s="12" t="s">
        <v>3</v>
      </c>
      <c r="D4" s="13" t="s">
        <v>4</v>
      </c>
      <c r="E4" s="13" t="s">
        <v>5</v>
      </c>
      <c r="F4" s="13" t="s">
        <v>6</v>
      </c>
      <c r="G4" s="13" t="s">
        <v>30</v>
      </c>
      <c r="H4" s="13" t="s">
        <v>229</v>
      </c>
      <c r="I4" s="13" t="s">
        <v>7</v>
      </c>
      <c r="J4" s="13" t="s">
        <v>8</v>
      </c>
      <c r="K4" s="13" t="s">
        <v>9</v>
      </c>
      <c r="L4" s="13" t="s">
        <v>10</v>
      </c>
      <c r="M4" s="14" t="s">
        <v>11</v>
      </c>
      <c r="N4" s="13" t="s">
        <v>12</v>
      </c>
      <c r="O4" s="13" t="s">
        <v>13</v>
      </c>
      <c r="P4" s="13" t="s">
        <v>14</v>
      </c>
      <c r="Q4" s="13" t="s">
        <v>15</v>
      </c>
      <c r="R4" s="13" t="s">
        <v>16</v>
      </c>
      <c r="S4" s="13" t="s">
        <v>17</v>
      </c>
      <c r="T4" s="13" t="s">
        <v>18</v>
      </c>
      <c r="U4" s="15"/>
    </row>
    <row r="5" spans="1:20" ht="12.75">
      <c r="A5" s="16"/>
      <c r="B5" s="16"/>
      <c r="C5" s="16"/>
      <c r="D5" s="16"/>
      <c r="E5" s="16"/>
      <c r="F5" s="16"/>
      <c r="G5" s="16"/>
      <c r="H5" s="16"/>
      <c r="I5" s="17"/>
      <c r="J5" s="17"/>
      <c r="K5" s="18"/>
      <c r="L5" s="18"/>
      <c r="M5" s="18"/>
      <c r="N5" s="18"/>
      <c r="O5" s="18"/>
      <c r="P5" s="18"/>
      <c r="Q5" s="19"/>
      <c r="R5" s="20"/>
      <c r="S5" s="16"/>
      <c r="T5" s="16"/>
    </row>
    <row r="6" spans="1:20" ht="12.75">
      <c r="A6">
        <v>1</v>
      </c>
      <c r="B6" s="10">
        <v>1</v>
      </c>
      <c r="C6" t="s">
        <v>202</v>
      </c>
      <c r="D6" s="21">
        <v>85</v>
      </c>
      <c r="E6" s="45">
        <f>D6-90</f>
        <v>-5</v>
      </c>
      <c r="F6" s="72">
        <v>50</v>
      </c>
      <c r="G6" s="22"/>
      <c r="H6" s="22"/>
      <c r="I6" s="23" t="s">
        <v>23</v>
      </c>
      <c r="J6" s="23" t="s">
        <v>24</v>
      </c>
      <c r="K6" s="23"/>
      <c r="L6" s="23"/>
      <c r="M6" s="23">
        <v>2</v>
      </c>
      <c r="N6" s="23"/>
      <c r="O6" s="23"/>
      <c r="P6" s="23"/>
      <c r="Q6" s="24"/>
      <c r="R6" s="25"/>
      <c r="S6" s="25"/>
      <c r="T6" s="25"/>
    </row>
    <row r="7" spans="1:20" ht="12.75">
      <c r="A7">
        <f>A6+1</f>
        <v>2</v>
      </c>
      <c r="B7" s="11">
        <f>B6+1</f>
        <v>2</v>
      </c>
      <c r="C7" t="s">
        <v>202</v>
      </c>
      <c r="D7" s="26">
        <v>265</v>
      </c>
      <c r="E7" s="45">
        <f aca="true" t="shared" si="0" ref="E7:E27">D7-90</f>
        <v>175</v>
      </c>
      <c r="F7" s="73">
        <v>89</v>
      </c>
      <c r="G7" s="27"/>
      <c r="H7" s="22"/>
      <c r="I7" s="23" t="s">
        <v>23</v>
      </c>
      <c r="J7" s="23" t="s">
        <v>24</v>
      </c>
      <c r="K7" s="28"/>
      <c r="L7" s="28"/>
      <c r="M7" s="28">
        <v>1</v>
      </c>
      <c r="N7" s="28"/>
      <c r="O7" s="23"/>
      <c r="P7" s="28"/>
      <c r="Q7" s="29"/>
      <c r="R7" s="30"/>
      <c r="S7" s="30"/>
      <c r="T7" s="30"/>
    </row>
    <row r="8" spans="1:20" ht="12.75">
      <c r="A8">
        <f aca="true" t="shared" si="1" ref="A8:A71">A7+1</f>
        <v>3</v>
      </c>
      <c r="B8" s="11">
        <f aca="true" t="shared" si="2" ref="B8:B108">B7+1</f>
        <v>3</v>
      </c>
      <c r="C8" t="s">
        <v>202</v>
      </c>
      <c r="D8" s="26">
        <v>240</v>
      </c>
      <c r="E8" s="45">
        <f t="shared" si="0"/>
        <v>150</v>
      </c>
      <c r="F8" s="73">
        <v>89</v>
      </c>
      <c r="G8" s="27"/>
      <c r="H8" s="22"/>
      <c r="I8" s="23" t="s">
        <v>23</v>
      </c>
      <c r="J8" s="23" t="s">
        <v>24</v>
      </c>
      <c r="K8" s="28"/>
      <c r="L8" s="28"/>
      <c r="M8" s="28">
        <v>3</v>
      </c>
      <c r="N8" s="28"/>
      <c r="O8" s="23"/>
      <c r="P8" s="28"/>
      <c r="Q8" s="29"/>
      <c r="R8" s="30"/>
      <c r="S8" s="30"/>
      <c r="T8" s="30"/>
    </row>
    <row r="9" spans="1:20" ht="12.75">
      <c r="A9">
        <f t="shared" si="1"/>
        <v>4</v>
      </c>
      <c r="B9" s="11">
        <f t="shared" si="2"/>
        <v>4</v>
      </c>
      <c r="C9" t="s">
        <v>202</v>
      </c>
      <c r="D9" s="32">
        <v>350</v>
      </c>
      <c r="E9" s="45">
        <f t="shared" si="0"/>
        <v>260</v>
      </c>
      <c r="F9" s="74">
        <v>56</v>
      </c>
      <c r="G9" s="34"/>
      <c r="H9" s="22"/>
      <c r="I9" s="23" t="s">
        <v>23</v>
      </c>
      <c r="J9" s="23" t="s">
        <v>24</v>
      </c>
      <c r="K9" s="35"/>
      <c r="L9" s="35"/>
      <c r="M9" s="35">
        <v>2</v>
      </c>
      <c r="N9" s="35"/>
      <c r="O9" s="46" t="s">
        <v>171</v>
      </c>
      <c r="P9" s="35"/>
      <c r="Q9" s="36"/>
      <c r="R9" s="37"/>
      <c r="S9" s="37"/>
      <c r="T9" s="37"/>
    </row>
    <row r="10" spans="1:20" ht="12.75">
      <c r="A10">
        <f t="shared" si="1"/>
        <v>5</v>
      </c>
      <c r="B10" s="11">
        <f t="shared" si="2"/>
        <v>5</v>
      </c>
      <c r="C10" t="s">
        <v>202</v>
      </c>
      <c r="D10" s="32">
        <v>100</v>
      </c>
      <c r="E10" s="45">
        <f t="shared" si="0"/>
        <v>10</v>
      </c>
      <c r="F10" s="74">
        <v>52</v>
      </c>
      <c r="G10" s="34"/>
      <c r="H10" s="22"/>
      <c r="I10" s="23" t="s">
        <v>23</v>
      </c>
      <c r="J10" s="23" t="s">
        <v>24</v>
      </c>
      <c r="K10" s="35"/>
      <c r="L10" s="35"/>
      <c r="M10" s="35">
        <v>2</v>
      </c>
      <c r="N10" s="35"/>
      <c r="O10" s="46" t="s">
        <v>172</v>
      </c>
      <c r="P10" s="35"/>
      <c r="Q10" s="36"/>
      <c r="R10" s="37"/>
      <c r="S10" s="37"/>
      <c r="T10" s="37"/>
    </row>
    <row r="11" spans="1:20" ht="12.75">
      <c r="A11">
        <f t="shared" si="1"/>
        <v>6</v>
      </c>
      <c r="B11" s="11">
        <f t="shared" si="2"/>
        <v>6</v>
      </c>
      <c r="C11" t="s">
        <v>202</v>
      </c>
      <c r="D11" s="32">
        <v>70</v>
      </c>
      <c r="E11" s="45">
        <f>D11-90+360</f>
        <v>340</v>
      </c>
      <c r="F11" s="74">
        <v>70</v>
      </c>
      <c r="G11" s="34"/>
      <c r="H11" s="22"/>
      <c r="I11" s="23" t="s">
        <v>23</v>
      </c>
      <c r="J11" s="23" t="s">
        <v>24</v>
      </c>
      <c r="K11" s="35"/>
      <c r="L11" s="35"/>
      <c r="M11" s="35">
        <v>2</v>
      </c>
      <c r="N11" s="35"/>
      <c r="O11" s="23"/>
      <c r="P11" s="35"/>
      <c r="Q11" s="36"/>
      <c r="R11" s="37"/>
      <c r="S11" s="37"/>
      <c r="T11" s="37"/>
    </row>
    <row r="12" spans="1:20" ht="12.75">
      <c r="A12">
        <f t="shared" si="1"/>
        <v>7</v>
      </c>
      <c r="B12" s="11">
        <f t="shared" si="2"/>
        <v>7</v>
      </c>
      <c r="C12" t="s">
        <v>202</v>
      </c>
      <c r="D12" s="32">
        <v>175</v>
      </c>
      <c r="E12" s="45">
        <f t="shared" si="0"/>
        <v>85</v>
      </c>
      <c r="F12" s="74">
        <v>85</v>
      </c>
      <c r="G12" s="34"/>
      <c r="H12" s="22"/>
      <c r="I12" s="23" t="s">
        <v>23</v>
      </c>
      <c r="J12" s="23" t="s">
        <v>24</v>
      </c>
      <c r="K12" s="35"/>
      <c r="L12" s="35"/>
      <c r="M12" s="35">
        <v>3</v>
      </c>
      <c r="N12" s="35"/>
      <c r="O12" s="23"/>
      <c r="P12" s="35"/>
      <c r="Q12" s="36"/>
      <c r="R12" s="37"/>
      <c r="S12" s="37"/>
      <c r="T12" s="37"/>
    </row>
    <row r="13" spans="1:20" ht="12.75">
      <c r="A13">
        <f t="shared" si="1"/>
        <v>8</v>
      </c>
      <c r="B13" s="11">
        <f t="shared" si="2"/>
        <v>8</v>
      </c>
      <c r="C13" t="s">
        <v>202</v>
      </c>
      <c r="D13" s="32">
        <v>350</v>
      </c>
      <c r="E13" s="45">
        <f t="shared" si="0"/>
        <v>260</v>
      </c>
      <c r="F13" s="74">
        <v>70</v>
      </c>
      <c r="G13" s="34"/>
      <c r="H13" s="22"/>
      <c r="I13" s="23" t="s">
        <v>23</v>
      </c>
      <c r="J13" s="23" t="s">
        <v>24</v>
      </c>
      <c r="K13" s="35"/>
      <c r="L13" s="35"/>
      <c r="M13" s="35">
        <v>1</v>
      </c>
      <c r="N13" s="35"/>
      <c r="O13" s="23"/>
      <c r="P13" s="35"/>
      <c r="Q13" s="36"/>
      <c r="R13" s="37"/>
      <c r="S13" s="37"/>
      <c r="T13" s="37"/>
    </row>
    <row r="14" spans="1:20" ht="12.75">
      <c r="A14">
        <f t="shared" si="1"/>
        <v>9</v>
      </c>
      <c r="B14" s="11">
        <f t="shared" si="2"/>
        <v>9</v>
      </c>
      <c r="C14" t="s">
        <v>202</v>
      </c>
      <c r="D14" s="32">
        <v>85</v>
      </c>
      <c r="E14" s="45">
        <f>D14-90+360</f>
        <v>355</v>
      </c>
      <c r="F14" s="74">
        <v>44</v>
      </c>
      <c r="G14" s="34"/>
      <c r="H14" s="22"/>
      <c r="I14" s="23" t="s">
        <v>23</v>
      </c>
      <c r="J14" s="23" t="s">
        <v>24</v>
      </c>
      <c r="K14" s="35"/>
      <c r="L14" s="35"/>
      <c r="M14" s="35">
        <v>1</v>
      </c>
      <c r="N14" s="35"/>
      <c r="O14" s="23"/>
      <c r="P14" s="35"/>
      <c r="Q14" s="36"/>
      <c r="R14" s="37"/>
      <c r="S14" s="37"/>
      <c r="T14" s="37"/>
    </row>
    <row r="15" spans="1:20" ht="12.75">
      <c r="A15">
        <f t="shared" si="1"/>
        <v>10</v>
      </c>
      <c r="B15" s="11">
        <f t="shared" si="2"/>
        <v>10</v>
      </c>
      <c r="C15" t="s">
        <v>202</v>
      </c>
      <c r="D15" s="26">
        <v>250</v>
      </c>
      <c r="E15" s="45">
        <f t="shared" si="0"/>
        <v>160</v>
      </c>
      <c r="F15" s="74">
        <v>87</v>
      </c>
      <c r="G15" s="34"/>
      <c r="H15" s="22"/>
      <c r="I15" s="23" t="s">
        <v>23</v>
      </c>
      <c r="J15" s="23" t="s">
        <v>24</v>
      </c>
      <c r="K15" s="35"/>
      <c r="L15" s="35"/>
      <c r="M15" s="35">
        <v>4</v>
      </c>
      <c r="N15" s="35"/>
      <c r="O15" s="46" t="s">
        <v>187</v>
      </c>
      <c r="P15" s="35"/>
      <c r="Q15" s="36"/>
      <c r="R15" s="37"/>
      <c r="S15" s="37"/>
      <c r="T15" s="37"/>
    </row>
    <row r="16" spans="1:20" ht="12.75">
      <c r="A16">
        <f t="shared" si="1"/>
        <v>11</v>
      </c>
      <c r="B16" s="11">
        <f t="shared" si="2"/>
        <v>11</v>
      </c>
      <c r="C16" t="s">
        <v>202</v>
      </c>
      <c r="D16" s="26">
        <v>40</v>
      </c>
      <c r="E16" s="45">
        <f>D16-90+360</f>
        <v>310</v>
      </c>
      <c r="F16" s="74">
        <v>72</v>
      </c>
      <c r="G16" s="34"/>
      <c r="H16" s="22"/>
      <c r="I16" s="23" t="s">
        <v>23</v>
      </c>
      <c r="J16" s="23" t="s">
        <v>24</v>
      </c>
      <c r="K16" s="35"/>
      <c r="L16" s="35"/>
      <c r="M16" s="35">
        <v>4</v>
      </c>
      <c r="N16" s="35"/>
      <c r="O16" s="23"/>
      <c r="P16" s="35"/>
      <c r="Q16" s="36"/>
      <c r="R16" s="37"/>
      <c r="S16" s="37"/>
      <c r="T16" s="37"/>
    </row>
    <row r="17" spans="1:20" ht="12.75">
      <c r="A17">
        <f t="shared" si="1"/>
        <v>12</v>
      </c>
      <c r="B17" s="11">
        <f t="shared" si="2"/>
        <v>12</v>
      </c>
      <c r="C17" t="s">
        <v>202</v>
      </c>
      <c r="D17" s="26">
        <v>20</v>
      </c>
      <c r="E17" s="45">
        <f>D17-90+360</f>
        <v>290</v>
      </c>
      <c r="F17" s="74">
        <v>47</v>
      </c>
      <c r="G17" s="34"/>
      <c r="H17" s="22"/>
      <c r="I17" s="23" t="s">
        <v>23</v>
      </c>
      <c r="J17" s="23" t="s">
        <v>24</v>
      </c>
      <c r="K17" s="35"/>
      <c r="L17" s="35"/>
      <c r="M17" s="35">
        <v>3</v>
      </c>
      <c r="N17" s="35"/>
      <c r="O17" s="23"/>
      <c r="P17" s="35"/>
      <c r="Q17" s="36"/>
      <c r="R17" s="37"/>
      <c r="S17" s="37"/>
      <c r="T17" s="37"/>
    </row>
    <row r="18" spans="1:20" ht="12.75">
      <c r="A18">
        <f t="shared" si="1"/>
        <v>13</v>
      </c>
      <c r="B18" s="11">
        <f t="shared" si="2"/>
        <v>13</v>
      </c>
      <c r="C18" t="s">
        <v>188</v>
      </c>
      <c r="D18" s="26">
        <v>20</v>
      </c>
      <c r="E18" s="45">
        <f>D18-90+360</f>
        <v>290</v>
      </c>
      <c r="F18" s="74">
        <v>47</v>
      </c>
      <c r="G18" s="34">
        <v>17</v>
      </c>
      <c r="H18" s="22">
        <v>24</v>
      </c>
      <c r="I18" s="23" t="s">
        <v>32</v>
      </c>
      <c r="J18" s="35" t="s">
        <v>119</v>
      </c>
      <c r="K18" s="35">
        <v>1</v>
      </c>
      <c r="L18" s="35"/>
      <c r="M18" s="35"/>
      <c r="N18" s="35"/>
      <c r="O18" s="23" t="s">
        <v>191</v>
      </c>
      <c r="P18" s="35"/>
      <c r="Q18" s="36"/>
      <c r="R18" s="37"/>
      <c r="S18" s="37"/>
      <c r="T18" s="37"/>
    </row>
    <row r="19" spans="1:20" ht="12.75">
      <c r="A19">
        <f t="shared" si="1"/>
        <v>14</v>
      </c>
      <c r="B19" s="11"/>
      <c r="C19" t="s">
        <v>189</v>
      </c>
      <c r="D19" s="26">
        <v>20</v>
      </c>
      <c r="E19" s="45">
        <f>D19-90+360</f>
        <v>290</v>
      </c>
      <c r="F19" s="74">
        <v>47</v>
      </c>
      <c r="G19" s="34">
        <v>32</v>
      </c>
      <c r="H19" s="22">
        <v>46</v>
      </c>
      <c r="I19" s="23" t="s">
        <v>98</v>
      </c>
      <c r="J19" s="28" t="s">
        <v>190</v>
      </c>
      <c r="K19" s="35">
        <v>1</v>
      </c>
      <c r="L19" s="35"/>
      <c r="M19" s="35"/>
      <c r="N19" s="35"/>
      <c r="O19" s="23" t="s">
        <v>191</v>
      </c>
      <c r="P19" s="35"/>
      <c r="Q19" s="36"/>
      <c r="R19" s="37"/>
      <c r="S19" s="37"/>
      <c r="T19" s="37"/>
    </row>
    <row r="20" spans="1:20" ht="12.75">
      <c r="A20">
        <f t="shared" si="1"/>
        <v>15</v>
      </c>
      <c r="B20" s="11">
        <f>B18+1</f>
        <v>14</v>
      </c>
      <c r="C20" t="s">
        <v>202</v>
      </c>
      <c r="D20" s="26">
        <v>110</v>
      </c>
      <c r="E20" s="45">
        <f t="shared" si="0"/>
        <v>20</v>
      </c>
      <c r="F20" s="74">
        <v>75</v>
      </c>
      <c r="G20" s="34"/>
      <c r="H20" s="22"/>
      <c r="I20" s="23" t="s">
        <v>23</v>
      </c>
      <c r="J20" s="23" t="s">
        <v>24</v>
      </c>
      <c r="K20" s="35"/>
      <c r="L20" s="35"/>
      <c r="M20" s="35">
        <v>2</v>
      </c>
      <c r="N20" s="35"/>
      <c r="O20" s="46" t="s">
        <v>192</v>
      </c>
      <c r="P20" s="35"/>
      <c r="Q20" s="36"/>
      <c r="R20" s="37"/>
      <c r="S20" s="37"/>
      <c r="T20" s="37"/>
    </row>
    <row r="21" spans="1:20" ht="12.75">
      <c r="A21">
        <f t="shared" si="1"/>
        <v>16</v>
      </c>
      <c r="B21" s="11">
        <f t="shared" si="2"/>
        <v>15</v>
      </c>
      <c r="C21" t="s">
        <v>202</v>
      </c>
      <c r="D21" s="26">
        <v>60</v>
      </c>
      <c r="E21" s="45">
        <f>D21-90+360</f>
        <v>330</v>
      </c>
      <c r="F21" s="74">
        <v>75</v>
      </c>
      <c r="G21" s="34"/>
      <c r="H21" s="22"/>
      <c r="I21" s="23" t="s">
        <v>23</v>
      </c>
      <c r="J21" s="23" t="s">
        <v>24</v>
      </c>
      <c r="K21" s="35"/>
      <c r="L21" s="35"/>
      <c r="M21" s="35">
        <v>2</v>
      </c>
      <c r="N21" s="35"/>
      <c r="O21" s="23" t="s">
        <v>25</v>
      </c>
      <c r="P21" s="35"/>
      <c r="Q21" s="36"/>
      <c r="R21" s="37"/>
      <c r="S21" s="37"/>
      <c r="T21" s="37"/>
    </row>
    <row r="22" spans="1:20" ht="12.75">
      <c r="A22">
        <f t="shared" si="1"/>
        <v>17</v>
      </c>
      <c r="B22" s="11">
        <f t="shared" si="2"/>
        <v>16</v>
      </c>
      <c r="C22" t="s">
        <v>202</v>
      </c>
      <c r="D22" s="26">
        <v>340</v>
      </c>
      <c r="E22" s="45">
        <f t="shared" si="0"/>
        <v>250</v>
      </c>
      <c r="F22" s="74">
        <v>40</v>
      </c>
      <c r="G22" s="34"/>
      <c r="H22" s="22"/>
      <c r="I22" s="23" t="s">
        <v>23</v>
      </c>
      <c r="J22" s="23" t="s">
        <v>24</v>
      </c>
      <c r="K22" s="35"/>
      <c r="L22" s="35"/>
      <c r="M22" s="35">
        <v>2</v>
      </c>
      <c r="N22" s="35"/>
      <c r="O22" s="23" t="s">
        <v>25</v>
      </c>
      <c r="P22" s="35"/>
      <c r="Q22" s="36"/>
      <c r="R22" s="37"/>
      <c r="S22" s="37"/>
      <c r="T22" s="37"/>
    </row>
    <row r="23" spans="1:20" ht="12.75">
      <c r="A23">
        <f t="shared" si="1"/>
        <v>18</v>
      </c>
      <c r="B23" s="11">
        <f t="shared" si="2"/>
        <v>17</v>
      </c>
      <c r="C23" t="s">
        <v>202</v>
      </c>
      <c r="D23" s="26">
        <v>30</v>
      </c>
      <c r="E23" s="45">
        <f>D23-90+360</f>
        <v>300</v>
      </c>
      <c r="F23" s="74">
        <v>40</v>
      </c>
      <c r="G23" s="34"/>
      <c r="H23" s="22"/>
      <c r="I23" s="23" t="s">
        <v>194</v>
      </c>
      <c r="J23" s="23" t="s">
        <v>195</v>
      </c>
      <c r="K23" s="35"/>
      <c r="L23" s="35"/>
      <c r="M23" s="35"/>
      <c r="N23" s="35"/>
      <c r="O23" s="46" t="s">
        <v>193</v>
      </c>
      <c r="P23" s="35"/>
      <c r="Q23" s="36"/>
      <c r="R23" s="37"/>
      <c r="S23" s="37"/>
      <c r="T23" s="37"/>
    </row>
    <row r="24" spans="1:20" ht="12.75">
      <c r="A24">
        <f t="shared" si="1"/>
        <v>19</v>
      </c>
      <c r="B24" s="11">
        <f t="shared" si="2"/>
        <v>18</v>
      </c>
      <c r="C24" t="s">
        <v>202</v>
      </c>
      <c r="D24" s="26">
        <v>55</v>
      </c>
      <c r="E24" s="45">
        <f>D24-90+360</f>
        <v>325</v>
      </c>
      <c r="F24" s="74">
        <v>37</v>
      </c>
      <c r="G24" s="34"/>
      <c r="H24" s="22"/>
      <c r="I24" s="23" t="s">
        <v>23</v>
      </c>
      <c r="J24" s="23" t="s">
        <v>24</v>
      </c>
      <c r="K24" s="35"/>
      <c r="L24" s="35"/>
      <c r="M24" s="35">
        <v>3</v>
      </c>
      <c r="N24" s="35"/>
      <c r="O24" s="23"/>
      <c r="P24" s="35"/>
      <c r="Q24" s="36"/>
      <c r="R24" s="37"/>
      <c r="S24" s="37"/>
      <c r="T24" s="37"/>
    </row>
    <row r="25" spans="1:20" ht="12.75">
      <c r="A25">
        <f t="shared" si="1"/>
        <v>20</v>
      </c>
      <c r="B25" s="11">
        <f t="shared" si="2"/>
        <v>19</v>
      </c>
      <c r="C25" t="s">
        <v>202</v>
      </c>
      <c r="D25" s="26">
        <v>103</v>
      </c>
      <c r="E25" s="45">
        <f t="shared" si="0"/>
        <v>13</v>
      </c>
      <c r="F25" s="74">
        <v>85</v>
      </c>
      <c r="G25" s="34"/>
      <c r="H25" s="22"/>
      <c r="I25" s="23" t="s">
        <v>23</v>
      </c>
      <c r="J25" s="23" t="s">
        <v>24</v>
      </c>
      <c r="K25" s="35"/>
      <c r="L25" s="35"/>
      <c r="M25" s="35">
        <v>1</v>
      </c>
      <c r="N25" s="35"/>
      <c r="O25" s="23"/>
      <c r="P25" s="35"/>
      <c r="Q25" s="36"/>
      <c r="R25" s="37"/>
      <c r="S25" s="37"/>
      <c r="T25" s="37"/>
    </row>
    <row r="26" spans="1:20" ht="12.75">
      <c r="A26">
        <f t="shared" si="1"/>
        <v>21</v>
      </c>
      <c r="B26" s="11">
        <f t="shared" si="2"/>
        <v>20</v>
      </c>
      <c r="C26" t="s">
        <v>202</v>
      </c>
      <c r="D26" s="26">
        <v>345</v>
      </c>
      <c r="E26" s="45">
        <f t="shared" si="0"/>
        <v>255</v>
      </c>
      <c r="F26" s="74">
        <v>65</v>
      </c>
      <c r="G26" s="34"/>
      <c r="H26" s="22"/>
      <c r="I26" s="23" t="s">
        <v>23</v>
      </c>
      <c r="J26" s="23" t="s">
        <v>24</v>
      </c>
      <c r="K26" s="35"/>
      <c r="L26" s="35"/>
      <c r="M26" s="35">
        <v>2</v>
      </c>
      <c r="N26" s="35"/>
      <c r="O26" s="23"/>
      <c r="P26" s="35"/>
      <c r="Q26" s="36"/>
      <c r="R26" s="37"/>
      <c r="S26" s="37"/>
      <c r="T26" s="37"/>
    </row>
    <row r="27" spans="1:20" ht="12.75">
      <c r="A27">
        <f t="shared" si="1"/>
        <v>22</v>
      </c>
      <c r="B27" s="11">
        <f t="shared" si="2"/>
        <v>21</v>
      </c>
      <c r="C27" t="s">
        <v>202</v>
      </c>
      <c r="D27" s="26">
        <v>255</v>
      </c>
      <c r="E27" s="45">
        <f t="shared" si="0"/>
        <v>165</v>
      </c>
      <c r="F27" s="74">
        <v>75</v>
      </c>
      <c r="G27" s="34"/>
      <c r="H27" s="22"/>
      <c r="I27" s="23" t="s">
        <v>23</v>
      </c>
      <c r="J27" s="23" t="s">
        <v>24</v>
      </c>
      <c r="K27" s="35"/>
      <c r="L27" s="35"/>
      <c r="M27" s="35">
        <v>2</v>
      </c>
      <c r="N27" s="35"/>
      <c r="O27" s="23"/>
      <c r="P27" s="35"/>
      <c r="Q27" s="36"/>
      <c r="R27" s="37"/>
      <c r="S27" s="37"/>
      <c r="T27" s="37"/>
    </row>
    <row r="28" spans="1:20" ht="12.75">
      <c r="A28">
        <f t="shared" si="1"/>
        <v>23</v>
      </c>
      <c r="B28" s="11">
        <f t="shared" si="2"/>
        <v>22</v>
      </c>
      <c r="C28" t="s">
        <v>202</v>
      </c>
      <c r="D28" s="26">
        <v>85</v>
      </c>
      <c r="E28" s="45">
        <f>D28-90+360</f>
        <v>355</v>
      </c>
      <c r="F28" s="74">
        <v>70</v>
      </c>
      <c r="G28" s="34"/>
      <c r="H28" s="22"/>
      <c r="I28" s="23" t="s">
        <v>23</v>
      </c>
      <c r="J28" s="23" t="s">
        <v>24</v>
      </c>
      <c r="K28" s="35"/>
      <c r="L28" s="35"/>
      <c r="M28" s="35">
        <v>2</v>
      </c>
      <c r="N28" s="35"/>
      <c r="O28" s="23"/>
      <c r="P28" s="35"/>
      <c r="Q28" s="36"/>
      <c r="R28" s="37"/>
      <c r="S28" s="37"/>
      <c r="T28" s="37"/>
    </row>
    <row r="29" spans="1:20" ht="12.75">
      <c r="A29">
        <f t="shared" si="1"/>
        <v>24</v>
      </c>
      <c r="B29" s="11">
        <f t="shared" si="2"/>
        <v>23</v>
      </c>
      <c r="C29" t="s">
        <v>202</v>
      </c>
      <c r="D29" s="26">
        <v>60</v>
      </c>
      <c r="E29" s="45">
        <f>D29-90+360</f>
        <v>330</v>
      </c>
      <c r="F29" s="74">
        <v>70</v>
      </c>
      <c r="G29" s="34"/>
      <c r="H29" s="22"/>
      <c r="I29" s="23" t="s">
        <v>23</v>
      </c>
      <c r="J29" s="23" t="s">
        <v>24</v>
      </c>
      <c r="K29" s="35"/>
      <c r="L29" s="35"/>
      <c r="M29" s="35">
        <v>3</v>
      </c>
      <c r="N29" s="35"/>
      <c r="O29" s="23"/>
      <c r="P29" s="35"/>
      <c r="Q29" s="36"/>
      <c r="R29" s="37"/>
      <c r="S29" s="37"/>
      <c r="T29" s="37"/>
    </row>
    <row r="30" spans="1:20" ht="12.75">
      <c r="A30">
        <f t="shared" si="1"/>
        <v>25</v>
      </c>
      <c r="B30" s="11">
        <f t="shared" si="2"/>
        <v>24</v>
      </c>
      <c r="C30" t="s">
        <v>202</v>
      </c>
      <c r="D30" s="26">
        <v>80</v>
      </c>
      <c r="E30" s="45">
        <f>D30-90+360</f>
        <v>350</v>
      </c>
      <c r="F30" s="74">
        <v>70</v>
      </c>
      <c r="G30" s="34"/>
      <c r="H30" s="22"/>
      <c r="I30" s="23" t="s">
        <v>23</v>
      </c>
      <c r="J30" s="23" t="s">
        <v>24</v>
      </c>
      <c r="K30" s="35"/>
      <c r="L30" s="35"/>
      <c r="M30" s="35">
        <v>2</v>
      </c>
      <c r="N30" s="35"/>
      <c r="O30" s="23"/>
      <c r="P30" s="35"/>
      <c r="Q30" s="36"/>
      <c r="R30" s="37"/>
      <c r="S30" s="37"/>
      <c r="T30" s="37"/>
    </row>
    <row r="31" spans="1:20" ht="12.75">
      <c r="A31">
        <f t="shared" si="1"/>
        <v>26</v>
      </c>
      <c r="B31" s="11">
        <f t="shared" si="2"/>
        <v>25</v>
      </c>
      <c r="C31" t="s">
        <v>202</v>
      </c>
      <c r="D31" s="26">
        <v>95</v>
      </c>
      <c r="E31" s="45">
        <f aca="true" t="shared" si="3" ref="E31:E107">D31-90</f>
        <v>5</v>
      </c>
      <c r="F31" s="74">
        <v>25</v>
      </c>
      <c r="G31" s="34"/>
      <c r="H31" s="22"/>
      <c r="I31" s="23" t="s">
        <v>23</v>
      </c>
      <c r="J31" s="23" t="s">
        <v>24</v>
      </c>
      <c r="K31" s="35"/>
      <c r="L31" s="35"/>
      <c r="M31" s="35">
        <v>1</v>
      </c>
      <c r="N31" s="35"/>
      <c r="O31" s="23"/>
      <c r="P31" s="35"/>
      <c r="Q31" s="36"/>
      <c r="R31" s="37"/>
      <c r="S31" s="37"/>
      <c r="T31" s="37"/>
    </row>
    <row r="32" spans="1:20" ht="12.75">
      <c r="A32">
        <f t="shared" si="1"/>
        <v>27</v>
      </c>
      <c r="B32" s="11">
        <f t="shared" si="2"/>
        <v>26</v>
      </c>
      <c r="C32" t="s">
        <v>202</v>
      </c>
      <c r="D32" s="26">
        <v>105</v>
      </c>
      <c r="E32" s="45">
        <f t="shared" si="3"/>
        <v>15</v>
      </c>
      <c r="F32" s="74">
        <v>35</v>
      </c>
      <c r="G32" s="34"/>
      <c r="H32" s="22"/>
      <c r="I32" s="23" t="s">
        <v>23</v>
      </c>
      <c r="J32" s="23" t="s">
        <v>24</v>
      </c>
      <c r="K32" s="35"/>
      <c r="L32" s="35"/>
      <c r="M32" s="35">
        <v>2</v>
      </c>
      <c r="N32" s="35"/>
      <c r="O32" s="23"/>
      <c r="P32" s="35"/>
      <c r="Q32" s="36"/>
      <c r="R32" s="37"/>
      <c r="S32" s="37"/>
      <c r="T32" s="37"/>
    </row>
    <row r="33" spans="1:20" ht="12.75">
      <c r="A33">
        <f t="shared" si="1"/>
        <v>28</v>
      </c>
      <c r="B33" s="11">
        <f t="shared" si="2"/>
        <v>27</v>
      </c>
      <c r="C33" t="s">
        <v>202</v>
      </c>
      <c r="D33" s="26">
        <v>250</v>
      </c>
      <c r="E33" s="45">
        <f t="shared" si="3"/>
        <v>160</v>
      </c>
      <c r="F33" s="74">
        <v>85</v>
      </c>
      <c r="G33" s="34"/>
      <c r="H33" s="22"/>
      <c r="I33" s="23" t="s">
        <v>23</v>
      </c>
      <c r="J33" s="23" t="s">
        <v>24</v>
      </c>
      <c r="K33" s="35"/>
      <c r="L33" s="35"/>
      <c r="M33" s="35">
        <v>2</v>
      </c>
      <c r="N33" s="35"/>
      <c r="O33" s="23"/>
      <c r="P33" s="35"/>
      <c r="Q33" s="36"/>
      <c r="R33" s="37"/>
      <c r="S33" s="37"/>
      <c r="T33" s="37"/>
    </row>
    <row r="34" spans="1:20" ht="12.75">
      <c r="A34">
        <f t="shared" si="1"/>
        <v>29</v>
      </c>
      <c r="B34" s="11">
        <f t="shared" si="2"/>
        <v>28</v>
      </c>
      <c r="C34" t="s">
        <v>202</v>
      </c>
      <c r="D34" s="26">
        <v>350</v>
      </c>
      <c r="E34" s="45">
        <f t="shared" si="3"/>
        <v>260</v>
      </c>
      <c r="F34" s="74">
        <v>65</v>
      </c>
      <c r="G34" s="34"/>
      <c r="H34" s="22"/>
      <c r="I34" s="23" t="s">
        <v>23</v>
      </c>
      <c r="J34" s="23" t="s">
        <v>24</v>
      </c>
      <c r="K34" s="35"/>
      <c r="L34" s="35"/>
      <c r="M34" s="35">
        <v>3</v>
      </c>
      <c r="N34" s="35"/>
      <c r="O34" s="23"/>
      <c r="P34" s="35"/>
      <c r="Q34" s="36"/>
      <c r="R34" s="37"/>
      <c r="S34" s="37"/>
      <c r="T34" s="37"/>
    </row>
    <row r="35" spans="1:20" ht="12.75">
      <c r="A35">
        <f t="shared" si="1"/>
        <v>30</v>
      </c>
      <c r="B35" s="11">
        <f t="shared" si="2"/>
        <v>29</v>
      </c>
      <c r="C35" t="s">
        <v>202</v>
      </c>
      <c r="D35" s="26">
        <v>20</v>
      </c>
      <c r="E35" s="45">
        <f>D35-90+360</f>
        <v>290</v>
      </c>
      <c r="F35" s="74">
        <v>55</v>
      </c>
      <c r="G35" s="34"/>
      <c r="H35" s="22"/>
      <c r="I35" s="23" t="s">
        <v>23</v>
      </c>
      <c r="J35" s="23" t="s">
        <v>24</v>
      </c>
      <c r="K35" s="35"/>
      <c r="L35" s="35"/>
      <c r="M35" s="35">
        <v>1</v>
      </c>
      <c r="N35" s="35"/>
      <c r="O35" s="23"/>
      <c r="P35" s="35"/>
      <c r="Q35" s="36"/>
      <c r="R35" s="37"/>
      <c r="S35" s="37"/>
      <c r="T35" s="37"/>
    </row>
    <row r="36" spans="1:20" ht="12.75">
      <c r="A36">
        <f t="shared" si="1"/>
        <v>31</v>
      </c>
      <c r="B36" s="11">
        <f t="shared" si="2"/>
        <v>30</v>
      </c>
      <c r="C36" t="s">
        <v>202</v>
      </c>
      <c r="D36" s="26">
        <v>340</v>
      </c>
      <c r="E36" s="45">
        <f t="shared" si="3"/>
        <v>250</v>
      </c>
      <c r="F36" s="74">
        <v>65</v>
      </c>
      <c r="G36" s="34"/>
      <c r="H36" s="22"/>
      <c r="I36" s="23" t="s">
        <v>23</v>
      </c>
      <c r="J36" s="23" t="s">
        <v>24</v>
      </c>
      <c r="K36" s="35"/>
      <c r="L36" s="35"/>
      <c r="M36" s="35">
        <v>1</v>
      </c>
      <c r="N36" s="35"/>
      <c r="O36" s="23" t="s">
        <v>196</v>
      </c>
      <c r="P36" s="35"/>
      <c r="Q36" s="36"/>
      <c r="R36" s="37"/>
      <c r="S36" s="37"/>
      <c r="T36" s="37"/>
    </row>
    <row r="37" spans="1:20" ht="12.75">
      <c r="A37">
        <f t="shared" si="1"/>
        <v>32</v>
      </c>
      <c r="B37" s="11">
        <f t="shared" si="2"/>
        <v>31</v>
      </c>
      <c r="C37" t="s">
        <v>202</v>
      </c>
      <c r="D37" s="26">
        <v>225</v>
      </c>
      <c r="E37" s="45">
        <f t="shared" si="3"/>
        <v>135</v>
      </c>
      <c r="F37" s="74">
        <v>50</v>
      </c>
      <c r="G37" s="34"/>
      <c r="H37" s="22"/>
      <c r="I37" s="23" t="s">
        <v>23</v>
      </c>
      <c r="J37" s="23" t="s">
        <v>24</v>
      </c>
      <c r="K37" s="35"/>
      <c r="L37" s="35"/>
      <c r="M37" s="35">
        <v>2</v>
      </c>
      <c r="N37" s="35"/>
      <c r="O37" s="23" t="s">
        <v>196</v>
      </c>
      <c r="P37" s="35"/>
      <c r="Q37" s="36"/>
      <c r="R37" s="37"/>
      <c r="S37" s="37"/>
      <c r="T37" s="37"/>
    </row>
    <row r="38" spans="1:20" ht="12.75">
      <c r="A38">
        <f t="shared" si="1"/>
        <v>33</v>
      </c>
      <c r="B38" s="11">
        <f t="shared" si="2"/>
        <v>32</v>
      </c>
      <c r="C38" t="s">
        <v>202</v>
      </c>
      <c r="D38" s="26">
        <v>30</v>
      </c>
      <c r="E38" s="45">
        <f>D38-90+360</f>
        <v>300</v>
      </c>
      <c r="F38" s="74">
        <v>40</v>
      </c>
      <c r="G38" s="34"/>
      <c r="H38" s="22"/>
      <c r="I38" s="23" t="s">
        <v>23</v>
      </c>
      <c r="J38" s="23" t="s">
        <v>24</v>
      </c>
      <c r="K38" s="35"/>
      <c r="L38" s="35"/>
      <c r="M38" s="35">
        <v>2</v>
      </c>
      <c r="N38" s="35"/>
      <c r="O38" s="23" t="s">
        <v>196</v>
      </c>
      <c r="P38" s="35"/>
      <c r="Q38" s="36"/>
      <c r="R38" s="37"/>
      <c r="S38" s="37"/>
      <c r="T38" s="37"/>
    </row>
    <row r="39" spans="1:20" ht="12.75">
      <c r="A39">
        <f t="shared" si="1"/>
        <v>34</v>
      </c>
      <c r="B39" s="11">
        <f t="shared" si="2"/>
        <v>33</v>
      </c>
      <c r="C39" t="s">
        <v>202</v>
      </c>
      <c r="D39" s="26">
        <v>10</v>
      </c>
      <c r="E39" s="45">
        <f>D39-90+360</f>
        <v>280</v>
      </c>
      <c r="F39" s="74">
        <v>40</v>
      </c>
      <c r="G39" s="34"/>
      <c r="H39" s="22"/>
      <c r="I39" s="23" t="s">
        <v>23</v>
      </c>
      <c r="J39" s="23" t="s">
        <v>24</v>
      </c>
      <c r="K39" s="35"/>
      <c r="L39" s="35"/>
      <c r="M39" s="35">
        <v>1</v>
      </c>
      <c r="N39" s="35"/>
      <c r="O39" s="23" t="s">
        <v>196</v>
      </c>
      <c r="P39" s="35"/>
      <c r="Q39" s="36"/>
      <c r="R39" s="37"/>
      <c r="S39" s="37"/>
      <c r="T39" s="37"/>
    </row>
    <row r="40" spans="1:20" ht="12.75">
      <c r="A40">
        <f t="shared" si="1"/>
        <v>35</v>
      </c>
      <c r="B40" s="11">
        <f t="shared" si="2"/>
        <v>34</v>
      </c>
      <c r="C40" t="s">
        <v>202</v>
      </c>
      <c r="D40" s="26">
        <v>345</v>
      </c>
      <c r="E40" s="45">
        <f t="shared" si="3"/>
        <v>255</v>
      </c>
      <c r="F40" s="74">
        <v>32</v>
      </c>
      <c r="G40" s="34"/>
      <c r="H40" s="22"/>
      <c r="I40" s="23" t="s">
        <v>23</v>
      </c>
      <c r="J40" s="23" t="s">
        <v>24</v>
      </c>
      <c r="K40" s="35"/>
      <c r="L40" s="35"/>
      <c r="M40" s="35">
        <v>1</v>
      </c>
      <c r="N40" s="35"/>
      <c r="O40" s="23" t="s">
        <v>196</v>
      </c>
      <c r="P40" s="35"/>
      <c r="Q40" s="36"/>
      <c r="R40" s="37"/>
      <c r="S40" s="37"/>
      <c r="T40" s="37"/>
    </row>
    <row r="41" spans="1:20" ht="12.75">
      <c r="A41">
        <f t="shared" si="1"/>
        <v>36</v>
      </c>
      <c r="B41" s="11">
        <f t="shared" si="2"/>
        <v>35</v>
      </c>
      <c r="C41" t="s">
        <v>202</v>
      </c>
      <c r="D41" s="26">
        <v>50</v>
      </c>
      <c r="E41" s="45">
        <f>D41-90+360</f>
        <v>320</v>
      </c>
      <c r="F41" s="74">
        <v>40</v>
      </c>
      <c r="G41" s="34"/>
      <c r="H41" s="22"/>
      <c r="I41" s="23" t="s">
        <v>23</v>
      </c>
      <c r="J41" s="23" t="s">
        <v>24</v>
      </c>
      <c r="K41" s="35"/>
      <c r="L41" s="35"/>
      <c r="M41" s="35">
        <v>2</v>
      </c>
      <c r="N41" s="35"/>
      <c r="O41" s="23"/>
      <c r="P41" s="35"/>
      <c r="Q41" s="36"/>
      <c r="R41" s="37"/>
      <c r="S41" s="37"/>
      <c r="T41" s="37"/>
    </row>
    <row r="42" spans="1:20" ht="12.75">
      <c r="A42">
        <f t="shared" si="1"/>
        <v>37</v>
      </c>
      <c r="B42" s="11">
        <f t="shared" si="2"/>
        <v>36</v>
      </c>
      <c r="C42" t="s">
        <v>202</v>
      </c>
      <c r="D42" s="26">
        <v>235</v>
      </c>
      <c r="E42" s="45">
        <f t="shared" si="3"/>
        <v>145</v>
      </c>
      <c r="F42" s="74">
        <v>89</v>
      </c>
      <c r="G42" s="34"/>
      <c r="H42" s="22"/>
      <c r="I42" s="23" t="s">
        <v>23</v>
      </c>
      <c r="J42" s="23" t="s">
        <v>24</v>
      </c>
      <c r="K42" s="35"/>
      <c r="L42" s="35"/>
      <c r="M42" s="35">
        <v>2</v>
      </c>
      <c r="N42" s="35"/>
      <c r="O42" s="23"/>
      <c r="P42" s="35"/>
      <c r="Q42" s="36"/>
      <c r="R42" s="37"/>
      <c r="S42" s="37"/>
      <c r="T42" s="37"/>
    </row>
    <row r="43" spans="1:20" ht="12.75">
      <c r="A43">
        <f t="shared" si="1"/>
        <v>38</v>
      </c>
      <c r="B43" s="11">
        <f t="shared" si="2"/>
        <v>37</v>
      </c>
      <c r="C43" t="s">
        <v>202</v>
      </c>
      <c r="D43" s="26">
        <v>320</v>
      </c>
      <c r="E43" s="45">
        <f t="shared" si="3"/>
        <v>230</v>
      </c>
      <c r="F43" s="74">
        <v>50</v>
      </c>
      <c r="G43" s="34"/>
      <c r="H43" s="22"/>
      <c r="I43" s="23" t="s">
        <v>23</v>
      </c>
      <c r="J43" s="23" t="s">
        <v>24</v>
      </c>
      <c r="K43" s="35"/>
      <c r="L43" s="35"/>
      <c r="M43" s="35">
        <v>1</v>
      </c>
      <c r="N43" s="35"/>
      <c r="O43" s="23"/>
      <c r="P43" s="35"/>
      <c r="Q43" s="36"/>
      <c r="R43" s="37"/>
      <c r="S43" s="37"/>
      <c r="T43" s="37"/>
    </row>
    <row r="44" spans="1:20" ht="12.75">
      <c r="A44">
        <f t="shared" si="1"/>
        <v>39</v>
      </c>
      <c r="B44" s="11">
        <f t="shared" si="2"/>
        <v>38</v>
      </c>
      <c r="C44" t="s">
        <v>202</v>
      </c>
      <c r="D44" s="26">
        <v>295</v>
      </c>
      <c r="E44" s="45">
        <f t="shared" si="3"/>
        <v>205</v>
      </c>
      <c r="F44" s="74">
        <v>60</v>
      </c>
      <c r="G44" s="34"/>
      <c r="H44" s="22"/>
      <c r="I44" s="23" t="s">
        <v>23</v>
      </c>
      <c r="J44" s="23" t="s">
        <v>24</v>
      </c>
      <c r="K44" s="35"/>
      <c r="L44" s="35"/>
      <c r="M44" s="35">
        <v>1</v>
      </c>
      <c r="N44" s="35"/>
      <c r="O44" s="23"/>
      <c r="P44" s="35"/>
      <c r="Q44" s="36"/>
      <c r="R44" s="37"/>
      <c r="S44" s="37"/>
      <c r="T44" s="37"/>
    </row>
    <row r="45" spans="1:20" ht="12.75">
      <c r="A45">
        <f t="shared" si="1"/>
        <v>40</v>
      </c>
      <c r="B45" s="11">
        <f t="shared" si="2"/>
        <v>39</v>
      </c>
      <c r="C45" t="s">
        <v>202</v>
      </c>
      <c r="D45" s="26">
        <v>80</v>
      </c>
      <c r="E45" s="45">
        <f>D45-90+360</f>
        <v>350</v>
      </c>
      <c r="F45" s="74">
        <v>80</v>
      </c>
      <c r="G45" s="34"/>
      <c r="H45" s="22"/>
      <c r="I45" s="23" t="s">
        <v>23</v>
      </c>
      <c r="J45" s="23" t="s">
        <v>24</v>
      </c>
      <c r="K45" s="35"/>
      <c r="L45" s="35"/>
      <c r="M45" s="35">
        <v>3</v>
      </c>
      <c r="N45" s="35"/>
      <c r="O45" s="23"/>
      <c r="P45" s="35"/>
      <c r="Q45" s="36"/>
      <c r="R45" s="37"/>
      <c r="S45" s="37"/>
      <c r="T45" s="37"/>
    </row>
    <row r="46" spans="1:20" ht="12.75">
      <c r="A46">
        <f t="shared" si="1"/>
        <v>41</v>
      </c>
      <c r="B46" s="11">
        <f t="shared" si="2"/>
        <v>40</v>
      </c>
      <c r="C46" t="s">
        <v>202</v>
      </c>
      <c r="D46" s="26">
        <v>190</v>
      </c>
      <c r="E46" s="45">
        <f t="shared" si="3"/>
        <v>100</v>
      </c>
      <c r="F46" s="74">
        <v>40</v>
      </c>
      <c r="G46" s="34"/>
      <c r="H46" s="22"/>
      <c r="I46" s="23" t="s">
        <v>23</v>
      </c>
      <c r="J46" s="23" t="s">
        <v>24</v>
      </c>
      <c r="K46" s="35"/>
      <c r="L46" s="35"/>
      <c r="M46" s="35">
        <v>2</v>
      </c>
      <c r="N46" s="35"/>
      <c r="O46" s="23"/>
      <c r="P46" s="35"/>
      <c r="Q46" s="36"/>
      <c r="R46" s="37"/>
      <c r="S46" s="37"/>
      <c r="T46" s="37"/>
    </row>
    <row r="47" spans="1:20" ht="12.75">
      <c r="A47">
        <f t="shared" si="1"/>
        <v>42</v>
      </c>
      <c r="B47" s="11">
        <f t="shared" si="2"/>
        <v>41</v>
      </c>
      <c r="C47" t="s">
        <v>202</v>
      </c>
      <c r="D47" s="26">
        <v>140</v>
      </c>
      <c r="E47" s="45">
        <f t="shared" si="3"/>
        <v>50</v>
      </c>
      <c r="F47" s="74">
        <v>65</v>
      </c>
      <c r="G47" s="34"/>
      <c r="H47" s="22"/>
      <c r="I47" s="23" t="s">
        <v>23</v>
      </c>
      <c r="J47" s="23" t="s">
        <v>24</v>
      </c>
      <c r="K47" s="35"/>
      <c r="L47" s="35"/>
      <c r="M47" s="35">
        <v>3</v>
      </c>
      <c r="N47" s="35"/>
      <c r="O47" s="23"/>
      <c r="P47" s="35"/>
      <c r="Q47" s="36"/>
      <c r="R47" s="37"/>
      <c r="S47" s="37"/>
      <c r="T47" s="37"/>
    </row>
    <row r="48" spans="1:20" ht="12.75">
      <c r="A48">
        <f t="shared" si="1"/>
        <v>43</v>
      </c>
      <c r="B48" s="11">
        <f t="shared" si="2"/>
        <v>42</v>
      </c>
      <c r="C48" t="s">
        <v>202</v>
      </c>
      <c r="D48" s="26">
        <v>90</v>
      </c>
      <c r="E48" s="45">
        <f t="shared" si="3"/>
        <v>0</v>
      </c>
      <c r="F48" s="74">
        <v>45</v>
      </c>
      <c r="G48" s="34"/>
      <c r="H48" s="22"/>
      <c r="I48" s="23" t="s">
        <v>23</v>
      </c>
      <c r="J48" s="23" t="s">
        <v>24</v>
      </c>
      <c r="K48" s="35"/>
      <c r="L48" s="35"/>
      <c r="M48" s="35">
        <v>2</v>
      </c>
      <c r="N48" s="35"/>
      <c r="O48" s="23"/>
      <c r="P48" s="35"/>
      <c r="Q48" s="36"/>
      <c r="R48" s="37"/>
      <c r="S48" s="37"/>
      <c r="T48" s="37"/>
    </row>
    <row r="49" spans="1:20" ht="12.75">
      <c r="A49">
        <f t="shared" si="1"/>
        <v>44</v>
      </c>
      <c r="B49" s="11">
        <f t="shared" si="2"/>
        <v>43</v>
      </c>
      <c r="C49" t="s">
        <v>202</v>
      </c>
      <c r="D49" s="26">
        <v>100</v>
      </c>
      <c r="E49" s="45">
        <f t="shared" si="3"/>
        <v>10</v>
      </c>
      <c r="F49" s="74">
        <v>50</v>
      </c>
      <c r="G49" s="34"/>
      <c r="H49" s="22"/>
      <c r="I49" s="23" t="s">
        <v>23</v>
      </c>
      <c r="J49" s="23" t="s">
        <v>24</v>
      </c>
      <c r="K49" s="35"/>
      <c r="L49" s="35"/>
      <c r="M49" s="35">
        <v>3</v>
      </c>
      <c r="N49" s="35"/>
      <c r="O49" s="23"/>
      <c r="P49" s="35"/>
      <c r="Q49" s="36"/>
      <c r="R49" s="37"/>
      <c r="S49" s="37"/>
      <c r="T49" s="37"/>
    </row>
    <row r="50" spans="1:20" ht="12.75">
      <c r="A50">
        <f t="shared" si="1"/>
        <v>45</v>
      </c>
      <c r="B50" s="11">
        <f t="shared" si="2"/>
        <v>44</v>
      </c>
      <c r="C50" t="s">
        <v>202</v>
      </c>
      <c r="D50" s="26">
        <v>345</v>
      </c>
      <c r="E50" s="45">
        <f t="shared" si="3"/>
        <v>255</v>
      </c>
      <c r="F50" s="74">
        <v>60</v>
      </c>
      <c r="G50" s="34"/>
      <c r="H50" s="22"/>
      <c r="I50" s="23" t="s">
        <v>23</v>
      </c>
      <c r="J50" s="23" t="s">
        <v>24</v>
      </c>
      <c r="K50" s="35"/>
      <c r="L50" s="35"/>
      <c r="M50" s="35">
        <v>2</v>
      </c>
      <c r="N50" s="35"/>
      <c r="O50" s="23"/>
      <c r="P50" s="35"/>
      <c r="Q50" s="36"/>
      <c r="R50" s="37"/>
      <c r="S50" s="37"/>
      <c r="T50" s="37"/>
    </row>
    <row r="51" spans="1:20" ht="12.75">
      <c r="A51">
        <f t="shared" si="1"/>
        <v>46</v>
      </c>
      <c r="B51" s="11">
        <f t="shared" si="2"/>
        <v>45</v>
      </c>
      <c r="C51" t="s">
        <v>202</v>
      </c>
      <c r="D51" s="26">
        <v>10</v>
      </c>
      <c r="E51" s="45">
        <f>D51-90+360</f>
        <v>280</v>
      </c>
      <c r="F51" s="74">
        <v>55</v>
      </c>
      <c r="G51" s="34"/>
      <c r="H51" s="22"/>
      <c r="I51" s="23" t="s">
        <v>23</v>
      </c>
      <c r="J51" s="23" t="s">
        <v>24</v>
      </c>
      <c r="K51" s="35"/>
      <c r="L51" s="35"/>
      <c r="M51" s="35">
        <v>4</v>
      </c>
      <c r="N51" s="35"/>
      <c r="O51" s="23"/>
      <c r="P51" s="35"/>
      <c r="Q51" s="36"/>
      <c r="R51" s="37"/>
      <c r="S51" s="37"/>
      <c r="T51" s="37"/>
    </row>
    <row r="52" spans="1:20" ht="12.75">
      <c r="A52">
        <f t="shared" si="1"/>
        <v>47</v>
      </c>
      <c r="B52" s="11"/>
      <c r="C52" t="s">
        <v>202</v>
      </c>
      <c r="D52" s="26">
        <v>10</v>
      </c>
      <c r="E52" s="45">
        <f>D52-90+360</f>
        <v>280</v>
      </c>
      <c r="F52" s="74">
        <v>55</v>
      </c>
      <c r="G52" s="34">
        <v>30</v>
      </c>
      <c r="H52" s="22">
        <v>38</v>
      </c>
      <c r="I52" s="23" t="s">
        <v>53</v>
      </c>
      <c r="J52" s="23" t="s">
        <v>75</v>
      </c>
      <c r="K52" s="35"/>
      <c r="L52" s="35"/>
      <c r="M52" s="35"/>
      <c r="N52" s="35"/>
      <c r="O52" s="23" t="s">
        <v>197</v>
      </c>
      <c r="P52" s="35"/>
      <c r="Q52" s="36"/>
      <c r="R52" s="37"/>
      <c r="S52" s="37"/>
      <c r="T52" s="37"/>
    </row>
    <row r="53" spans="1:20" ht="12.75">
      <c r="A53">
        <f t="shared" si="1"/>
        <v>48</v>
      </c>
      <c r="B53" s="11">
        <f>B51+1</f>
        <v>46</v>
      </c>
      <c r="C53" t="s">
        <v>202</v>
      </c>
      <c r="D53" s="26">
        <v>350</v>
      </c>
      <c r="E53" s="45">
        <f t="shared" si="3"/>
        <v>260</v>
      </c>
      <c r="F53" s="74">
        <v>68</v>
      </c>
      <c r="G53" s="34"/>
      <c r="H53" s="22"/>
      <c r="I53" s="23" t="s">
        <v>23</v>
      </c>
      <c r="J53" s="23" t="s">
        <v>24</v>
      </c>
      <c r="K53" s="35"/>
      <c r="L53" s="35"/>
      <c r="M53" s="35">
        <v>2</v>
      </c>
      <c r="N53" s="35"/>
      <c r="O53" s="23"/>
      <c r="P53" s="35"/>
      <c r="Q53" s="36"/>
      <c r="R53" s="37"/>
      <c r="S53" s="37"/>
      <c r="T53" s="37"/>
    </row>
    <row r="54" spans="1:20" ht="12.75">
      <c r="A54">
        <f t="shared" si="1"/>
        <v>49</v>
      </c>
      <c r="B54" s="11">
        <f t="shared" si="2"/>
        <v>47</v>
      </c>
      <c r="C54" t="s">
        <v>202</v>
      </c>
      <c r="D54" s="26">
        <v>110</v>
      </c>
      <c r="E54" s="45">
        <f t="shared" si="3"/>
        <v>20</v>
      </c>
      <c r="F54" s="74">
        <v>45</v>
      </c>
      <c r="G54" s="34"/>
      <c r="H54" s="22"/>
      <c r="I54" s="23" t="s">
        <v>23</v>
      </c>
      <c r="J54" s="23" t="s">
        <v>24</v>
      </c>
      <c r="K54" s="35"/>
      <c r="L54" s="35"/>
      <c r="M54" s="35">
        <v>2</v>
      </c>
      <c r="N54" s="35"/>
      <c r="O54" s="23"/>
      <c r="P54" s="35"/>
      <c r="Q54" s="36"/>
      <c r="R54" s="37"/>
      <c r="S54" s="37"/>
      <c r="T54" s="37"/>
    </row>
    <row r="55" spans="1:20" ht="12.75">
      <c r="A55">
        <f t="shared" si="1"/>
        <v>50</v>
      </c>
      <c r="B55" s="11">
        <f t="shared" si="2"/>
        <v>48</v>
      </c>
      <c r="C55" t="s">
        <v>202</v>
      </c>
      <c r="D55" s="26">
        <v>170</v>
      </c>
      <c r="E55" s="45">
        <f t="shared" si="3"/>
        <v>80</v>
      </c>
      <c r="F55" s="74">
        <v>55</v>
      </c>
      <c r="G55" s="34"/>
      <c r="H55" s="22"/>
      <c r="I55" s="23" t="s">
        <v>23</v>
      </c>
      <c r="J55" s="23" t="s">
        <v>24</v>
      </c>
      <c r="K55" s="35"/>
      <c r="L55" s="35"/>
      <c r="M55" s="35">
        <v>3</v>
      </c>
      <c r="N55" s="35"/>
      <c r="O55" s="23"/>
      <c r="P55" s="35"/>
      <c r="Q55" s="36"/>
      <c r="R55" s="37"/>
      <c r="S55" s="37"/>
      <c r="T55" s="37"/>
    </row>
    <row r="56" spans="1:20" ht="12.75">
      <c r="A56">
        <f t="shared" si="1"/>
        <v>51</v>
      </c>
      <c r="B56" s="11">
        <f t="shared" si="2"/>
        <v>49</v>
      </c>
      <c r="C56" t="s">
        <v>202</v>
      </c>
      <c r="D56" s="26">
        <v>100</v>
      </c>
      <c r="E56" s="45">
        <f t="shared" si="3"/>
        <v>10</v>
      </c>
      <c r="F56" s="74">
        <v>80</v>
      </c>
      <c r="G56" s="34"/>
      <c r="H56" s="22"/>
      <c r="I56" s="23" t="s">
        <v>23</v>
      </c>
      <c r="J56" s="23" t="s">
        <v>24</v>
      </c>
      <c r="K56" s="35"/>
      <c r="L56" s="35"/>
      <c r="M56" s="35">
        <v>3</v>
      </c>
      <c r="N56" s="35"/>
      <c r="O56" s="23"/>
      <c r="P56" s="35"/>
      <c r="Q56" s="36"/>
      <c r="R56" s="37"/>
      <c r="S56" s="37"/>
      <c r="T56" s="37"/>
    </row>
    <row r="57" spans="1:20" ht="12.75">
      <c r="A57">
        <f t="shared" si="1"/>
        <v>52</v>
      </c>
      <c r="B57" s="11">
        <f t="shared" si="2"/>
        <v>50</v>
      </c>
      <c r="C57" t="s">
        <v>202</v>
      </c>
      <c r="D57" s="26">
        <v>280</v>
      </c>
      <c r="E57" s="45">
        <f t="shared" si="3"/>
        <v>190</v>
      </c>
      <c r="F57" s="74">
        <v>70</v>
      </c>
      <c r="G57" s="34"/>
      <c r="H57" s="22"/>
      <c r="I57" s="23" t="s">
        <v>23</v>
      </c>
      <c r="J57" s="23" t="s">
        <v>24</v>
      </c>
      <c r="K57" s="35"/>
      <c r="L57" s="35"/>
      <c r="M57" s="35">
        <v>2</v>
      </c>
      <c r="N57" s="35"/>
      <c r="O57" s="23"/>
      <c r="P57" s="35"/>
      <c r="Q57" s="36"/>
      <c r="R57" s="37"/>
      <c r="S57" s="37"/>
      <c r="T57" s="37"/>
    </row>
    <row r="58" spans="1:20" ht="12.75">
      <c r="A58">
        <f t="shared" si="1"/>
        <v>53</v>
      </c>
      <c r="B58" s="11">
        <f t="shared" si="2"/>
        <v>51</v>
      </c>
      <c r="C58" t="s">
        <v>202</v>
      </c>
      <c r="D58" s="26">
        <v>350</v>
      </c>
      <c r="E58" s="45">
        <f t="shared" si="3"/>
        <v>260</v>
      </c>
      <c r="F58" s="74">
        <v>65</v>
      </c>
      <c r="G58" s="34"/>
      <c r="H58" s="22"/>
      <c r="I58" s="23" t="s">
        <v>23</v>
      </c>
      <c r="J58" s="23" t="s">
        <v>24</v>
      </c>
      <c r="K58" s="35"/>
      <c r="L58" s="35"/>
      <c r="M58" s="35">
        <v>4</v>
      </c>
      <c r="N58" s="35"/>
      <c r="O58" s="23"/>
      <c r="P58" s="35"/>
      <c r="Q58" s="36"/>
      <c r="R58" s="37"/>
      <c r="S58" s="37"/>
      <c r="T58" s="37"/>
    </row>
    <row r="59" spans="1:20" ht="12.75">
      <c r="A59">
        <f t="shared" si="1"/>
        <v>54</v>
      </c>
      <c r="B59" s="11">
        <f t="shared" si="2"/>
        <v>52</v>
      </c>
      <c r="C59" t="s">
        <v>202</v>
      </c>
      <c r="D59" s="26">
        <v>140</v>
      </c>
      <c r="E59" s="45">
        <f t="shared" si="3"/>
        <v>50</v>
      </c>
      <c r="F59" s="74">
        <v>10</v>
      </c>
      <c r="G59" s="34"/>
      <c r="H59" s="22"/>
      <c r="I59" s="23" t="s">
        <v>23</v>
      </c>
      <c r="J59" s="23" t="s">
        <v>24</v>
      </c>
      <c r="K59" s="35"/>
      <c r="L59" s="35"/>
      <c r="M59" s="35">
        <v>1</v>
      </c>
      <c r="N59" s="35"/>
      <c r="O59" s="23"/>
      <c r="P59" s="35"/>
      <c r="Q59" s="36"/>
      <c r="R59" s="37"/>
      <c r="S59" s="37"/>
      <c r="T59" s="37"/>
    </row>
    <row r="60" spans="1:20" ht="12.75">
      <c r="A60">
        <f t="shared" si="1"/>
        <v>55</v>
      </c>
      <c r="B60" s="11">
        <f t="shared" si="2"/>
        <v>53</v>
      </c>
      <c r="C60" t="s">
        <v>202</v>
      </c>
      <c r="D60" s="26">
        <v>0</v>
      </c>
      <c r="E60" s="45">
        <f>D60-90+360</f>
        <v>270</v>
      </c>
      <c r="F60" s="74">
        <v>60</v>
      </c>
      <c r="G60" s="34"/>
      <c r="H60" s="22"/>
      <c r="I60" s="23" t="s">
        <v>23</v>
      </c>
      <c r="J60" s="23" t="s">
        <v>24</v>
      </c>
      <c r="K60" s="35"/>
      <c r="L60" s="35"/>
      <c r="M60" s="35">
        <v>3</v>
      </c>
      <c r="N60" s="35"/>
      <c r="O60" s="23"/>
      <c r="P60" s="35"/>
      <c r="Q60" s="36"/>
      <c r="R60" s="37"/>
      <c r="S60" s="37"/>
      <c r="T60" s="37"/>
    </row>
    <row r="61" spans="1:20" ht="12.75">
      <c r="A61">
        <f t="shared" si="1"/>
        <v>56</v>
      </c>
      <c r="B61" s="11">
        <f t="shared" si="2"/>
        <v>54</v>
      </c>
      <c r="C61" t="s">
        <v>202</v>
      </c>
      <c r="D61" s="26">
        <v>290</v>
      </c>
      <c r="E61" s="45">
        <f t="shared" si="3"/>
        <v>200</v>
      </c>
      <c r="F61" s="74">
        <v>70</v>
      </c>
      <c r="G61" s="34"/>
      <c r="H61" s="22"/>
      <c r="I61" s="23" t="s">
        <v>23</v>
      </c>
      <c r="J61" s="23" t="s">
        <v>24</v>
      </c>
      <c r="K61" s="35"/>
      <c r="L61" s="35"/>
      <c r="M61" s="35">
        <v>2</v>
      </c>
      <c r="N61" s="35"/>
      <c r="O61" s="23"/>
      <c r="P61" s="35"/>
      <c r="Q61" s="36"/>
      <c r="R61" s="37"/>
      <c r="S61" s="37"/>
      <c r="T61" s="37"/>
    </row>
    <row r="62" spans="1:20" ht="12.75">
      <c r="A62">
        <f t="shared" si="1"/>
        <v>57</v>
      </c>
      <c r="B62" s="11">
        <f t="shared" si="2"/>
        <v>55</v>
      </c>
      <c r="C62" t="s">
        <v>202</v>
      </c>
      <c r="D62" s="26">
        <v>270</v>
      </c>
      <c r="E62" s="45">
        <f t="shared" si="3"/>
        <v>180</v>
      </c>
      <c r="F62" s="74">
        <v>80</v>
      </c>
      <c r="G62" s="34"/>
      <c r="H62" s="22"/>
      <c r="I62" s="23" t="s">
        <v>23</v>
      </c>
      <c r="J62" s="23" t="s">
        <v>24</v>
      </c>
      <c r="K62" s="35"/>
      <c r="L62" s="35"/>
      <c r="M62" s="35">
        <v>4</v>
      </c>
      <c r="N62" s="35"/>
      <c r="O62" s="23"/>
      <c r="P62" s="35"/>
      <c r="Q62" s="36"/>
      <c r="R62" s="37"/>
      <c r="S62" s="37"/>
      <c r="T62" s="37"/>
    </row>
    <row r="63" spans="1:20" ht="12.75">
      <c r="A63">
        <f t="shared" si="1"/>
        <v>58</v>
      </c>
      <c r="B63" s="11">
        <f t="shared" si="2"/>
        <v>56</v>
      </c>
      <c r="C63" t="s">
        <v>202</v>
      </c>
      <c r="D63" s="26">
        <v>315</v>
      </c>
      <c r="E63" s="45">
        <f t="shared" si="3"/>
        <v>225</v>
      </c>
      <c r="F63" s="74">
        <v>70</v>
      </c>
      <c r="G63" s="34"/>
      <c r="H63" s="22"/>
      <c r="I63" s="23" t="s">
        <v>23</v>
      </c>
      <c r="J63" s="23" t="s">
        <v>24</v>
      </c>
      <c r="K63" s="35"/>
      <c r="L63" s="35"/>
      <c r="M63" s="35">
        <v>2</v>
      </c>
      <c r="N63" s="35"/>
      <c r="O63" s="23"/>
      <c r="P63" s="35"/>
      <c r="Q63" s="36"/>
      <c r="R63" s="37"/>
      <c r="S63" s="37"/>
      <c r="T63" s="37"/>
    </row>
    <row r="64" spans="1:20" ht="12.75">
      <c r="A64">
        <f t="shared" si="1"/>
        <v>59</v>
      </c>
      <c r="B64" s="11">
        <f t="shared" si="2"/>
        <v>57</v>
      </c>
      <c r="C64" t="s">
        <v>202</v>
      </c>
      <c r="D64" s="26">
        <v>0</v>
      </c>
      <c r="E64" s="45">
        <f>D64-90+360</f>
        <v>270</v>
      </c>
      <c r="F64" s="74">
        <v>12</v>
      </c>
      <c r="G64" s="34"/>
      <c r="H64" s="22"/>
      <c r="I64" s="23" t="s">
        <v>23</v>
      </c>
      <c r="J64" s="23" t="s">
        <v>24</v>
      </c>
      <c r="K64" s="35"/>
      <c r="L64" s="35"/>
      <c r="M64" s="35">
        <v>1</v>
      </c>
      <c r="N64" s="35"/>
      <c r="O64" s="46" t="s">
        <v>199</v>
      </c>
      <c r="P64" s="35"/>
      <c r="Q64" s="36"/>
      <c r="R64" s="37"/>
      <c r="S64" s="37"/>
      <c r="T64" s="37"/>
    </row>
    <row r="65" spans="1:20" ht="12.75">
      <c r="A65">
        <f t="shared" si="1"/>
        <v>60</v>
      </c>
      <c r="B65" s="11">
        <f t="shared" si="2"/>
        <v>58</v>
      </c>
      <c r="C65" t="s">
        <v>202</v>
      </c>
      <c r="D65" s="26">
        <v>330</v>
      </c>
      <c r="E65" s="45">
        <f t="shared" si="3"/>
        <v>240</v>
      </c>
      <c r="F65" s="74">
        <v>30</v>
      </c>
      <c r="G65" s="34"/>
      <c r="H65" s="22"/>
      <c r="I65" s="23" t="s">
        <v>23</v>
      </c>
      <c r="J65" s="23" t="s">
        <v>24</v>
      </c>
      <c r="K65" s="35"/>
      <c r="L65" s="35"/>
      <c r="M65" s="35">
        <v>1</v>
      </c>
      <c r="N65" s="35"/>
      <c r="O65" s="23" t="s">
        <v>198</v>
      </c>
      <c r="P65" s="35"/>
      <c r="Q65" s="36"/>
      <c r="R65" s="37"/>
      <c r="S65" s="37"/>
      <c r="T65" s="37"/>
    </row>
    <row r="66" spans="1:20" ht="12.75">
      <c r="A66">
        <f t="shared" si="1"/>
        <v>61</v>
      </c>
      <c r="B66" s="11">
        <f t="shared" si="2"/>
        <v>59</v>
      </c>
      <c r="C66" t="s">
        <v>202</v>
      </c>
      <c r="D66" s="26">
        <v>0</v>
      </c>
      <c r="E66" s="45">
        <f>D66-90+360</f>
        <v>270</v>
      </c>
      <c r="F66" s="74">
        <v>35</v>
      </c>
      <c r="G66" s="34"/>
      <c r="H66" s="22"/>
      <c r="I66" s="23" t="s">
        <v>23</v>
      </c>
      <c r="J66" s="23" t="s">
        <v>24</v>
      </c>
      <c r="K66" s="35"/>
      <c r="L66" s="35"/>
      <c r="M66" s="35">
        <v>1</v>
      </c>
      <c r="N66" s="35"/>
      <c r="O66" s="23" t="s">
        <v>198</v>
      </c>
      <c r="P66" s="35"/>
      <c r="Q66" s="36"/>
      <c r="R66" s="37"/>
      <c r="S66" s="37"/>
      <c r="T66" s="37"/>
    </row>
    <row r="67" spans="1:20" ht="12.75">
      <c r="A67">
        <f t="shared" si="1"/>
        <v>62</v>
      </c>
      <c r="B67" s="11">
        <f t="shared" si="2"/>
        <v>60</v>
      </c>
      <c r="C67" t="s">
        <v>202</v>
      </c>
      <c r="D67" s="26">
        <v>10</v>
      </c>
      <c r="E67" s="45">
        <f>D67-90+360</f>
        <v>280</v>
      </c>
      <c r="F67" s="74">
        <v>40</v>
      </c>
      <c r="G67" s="34"/>
      <c r="H67" s="22"/>
      <c r="I67" s="23" t="s">
        <v>23</v>
      </c>
      <c r="J67" s="23" t="s">
        <v>24</v>
      </c>
      <c r="K67" s="35"/>
      <c r="L67" s="35"/>
      <c r="M67" s="35">
        <v>1</v>
      </c>
      <c r="N67" s="35"/>
      <c r="O67" s="23" t="s">
        <v>198</v>
      </c>
      <c r="P67" s="35"/>
      <c r="Q67" s="36"/>
      <c r="R67" s="37"/>
      <c r="S67" s="37"/>
      <c r="T67" s="37"/>
    </row>
    <row r="68" spans="1:20" ht="12.75">
      <c r="A68">
        <f t="shared" si="1"/>
        <v>63</v>
      </c>
      <c r="B68" s="11">
        <f t="shared" si="2"/>
        <v>61</v>
      </c>
      <c r="C68" t="s">
        <v>202</v>
      </c>
      <c r="D68" s="26">
        <v>345</v>
      </c>
      <c r="E68" s="45">
        <f t="shared" si="3"/>
        <v>255</v>
      </c>
      <c r="F68" s="74">
        <v>40</v>
      </c>
      <c r="G68" s="34"/>
      <c r="H68" s="22"/>
      <c r="I68" s="23" t="s">
        <v>23</v>
      </c>
      <c r="J68" s="46" t="s">
        <v>200</v>
      </c>
      <c r="K68" s="35"/>
      <c r="L68" s="35"/>
      <c r="M68" s="35">
        <v>3</v>
      </c>
      <c r="N68" s="35"/>
      <c r="O68" s="23"/>
      <c r="P68" s="35"/>
      <c r="Q68" s="36"/>
      <c r="R68" s="37"/>
      <c r="S68" s="37"/>
      <c r="T68" s="37"/>
    </row>
    <row r="69" spans="1:20" ht="12.75">
      <c r="A69">
        <f t="shared" si="1"/>
        <v>64</v>
      </c>
      <c r="B69" s="11">
        <f t="shared" si="2"/>
        <v>62</v>
      </c>
      <c r="C69" t="s">
        <v>202</v>
      </c>
      <c r="D69" s="26">
        <v>60</v>
      </c>
      <c r="E69" s="45">
        <f>D69-90+360</f>
        <v>330</v>
      </c>
      <c r="F69" s="74">
        <v>3</v>
      </c>
      <c r="G69" s="34"/>
      <c r="H69" s="22"/>
      <c r="I69" s="23" t="s">
        <v>23</v>
      </c>
      <c r="J69" s="23" t="s">
        <v>24</v>
      </c>
      <c r="K69" s="35"/>
      <c r="L69" s="35"/>
      <c r="M69" s="35">
        <v>2</v>
      </c>
      <c r="N69" s="35"/>
      <c r="O69" s="23"/>
      <c r="P69" s="35"/>
      <c r="Q69" s="36"/>
      <c r="R69" s="37"/>
      <c r="S69" s="37"/>
      <c r="T69" s="37"/>
    </row>
    <row r="70" spans="1:20" ht="12.75">
      <c r="A70">
        <f t="shared" si="1"/>
        <v>65</v>
      </c>
      <c r="B70" s="11">
        <f t="shared" si="2"/>
        <v>63</v>
      </c>
      <c r="C70" t="s">
        <v>202</v>
      </c>
      <c r="D70" s="26">
        <v>30</v>
      </c>
      <c r="E70" s="45">
        <f>D70-90+360</f>
        <v>300</v>
      </c>
      <c r="F70" s="74">
        <v>65</v>
      </c>
      <c r="G70" s="34"/>
      <c r="H70" s="22"/>
      <c r="I70" s="23" t="s">
        <v>23</v>
      </c>
      <c r="J70" s="23" t="s">
        <v>24</v>
      </c>
      <c r="K70" s="35"/>
      <c r="L70" s="35"/>
      <c r="M70" s="35">
        <v>1</v>
      </c>
      <c r="N70" s="35"/>
      <c r="O70" s="23"/>
      <c r="P70" s="35"/>
      <c r="Q70" s="36"/>
      <c r="R70" s="37"/>
      <c r="S70" s="37"/>
      <c r="T70" s="37"/>
    </row>
    <row r="71" spans="1:20" ht="12.75">
      <c r="A71">
        <f t="shared" si="1"/>
        <v>66</v>
      </c>
      <c r="B71" s="11">
        <f t="shared" si="2"/>
        <v>64</v>
      </c>
      <c r="C71" t="s">
        <v>202</v>
      </c>
      <c r="D71" s="26">
        <v>10</v>
      </c>
      <c r="E71" s="45">
        <f>D71-90+360</f>
        <v>280</v>
      </c>
      <c r="F71" s="74">
        <v>30</v>
      </c>
      <c r="G71" s="34"/>
      <c r="H71" s="22"/>
      <c r="I71" s="23" t="s">
        <v>23</v>
      </c>
      <c r="J71" s="23" t="s">
        <v>24</v>
      </c>
      <c r="K71" s="35"/>
      <c r="L71" s="35"/>
      <c r="M71" s="35">
        <v>1</v>
      </c>
      <c r="N71" s="35"/>
      <c r="O71" s="23"/>
      <c r="P71" s="35"/>
      <c r="Q71" s="36"/>
      <c r="R71" s="37"/>
      <c r="S71" s="37"/>
      <c r="T71" s="37"/>
    </row>
    <row r="72" spans="1:20" ht="12.75">
      <c r="A72">
        <f aca="true" t="shared" si="4" ref="A72:A108">A71+1</f>
        <v>67</v>
      </c>
      <c r="B72" s="11">
        <f t="shared" si="2"/>
        <v>65</v>
      </c>
      <c r="C72" t="s">
        <v>202</v>
      </c>
      <c r="D72" s="26">
        <v>340</v>
      </c>
      <c r="E72" s="45">
        <f t="shared" si="3"/>
        <v>250</v>
      </c>
      <c r="F72" s="74">
        <v>50</v>
      </c>
      <c r="G72" s="34"/>
      <c r="H72" s="22"/>
      <c r="I72" s="23" t="s">
        <v>23</v>
      </c>
      <c r="J72" s="23" t="s">
        <v>24</v>
      </c>
      <c r="K72" s="35"/>
      <c r="L72" s="35"/>
      <c r="M72" s="35">
        <v>1</v>
      </c>
      <c r="N72" s="35"/>
      <c r="O72" s="23"/>
      <c r="P72" s="35"/>
      <c r="Q72" s="36"/>
      <c r="R72" s="37"/>
      <c r="S72" s="37"/>
      <c r="T72" s="37"/>
    </row>
    <row r="73" spans="1:20" ht="12.75">
      <c r="A73">
        <f t="shared" si="4"/>
        <v>68</v>
      </c>
      <c r="B73" s="11">
        <f t="shared" si="2"/>
        <v>66</v>
      </c>
      <c r="C73" t="s">
        <v>202</v>
      </c>
      <c r="D73" s="26">
        <v>80</v>
      </c>
      <c r="E73" s="45">
        <f>D73-90+360</f>
        <v>350</v>
      </c>
      <c r="F73" s="74">
        <v>50</v>
      </c>
      <c r="G73" s="34"/>
      <c r="H73" s="22"/>
      <c r="I73" s="23" t="s">
        <v>23</v>
      </c>
      <c r="J73" s="23" t="s">
        <v>24</v>
      </c>
      <c r="K73" s="35"/>
      <c r="L73" s="35"/>
      <c r="M73" s="35">
        <v>1</v>
      </c>
      <c r="N73" s="35"/>
      <c r="O73" s="23"/>
      <c r="P73" s="35"/>
      <c r="Q73" s="36"/>
      <c r="R73" s="37"/>
      <c r="S73" s="37"/>
      <c r="T73" s="37"/>
    </row>
    <row r="74" spans="1:20" ht="12.75">
      <c r="A74">
        <f t="shared" si="4"/>
        <v>69</v>
      </c>
      <c r="B74" s="11">
        <f t="shared" si="2"/>
        <v>67</v>
      </c>
      <c r="C74" t="s">
        <v>202</v>
      </c>
      <c r="D74" s="26">
        <v>70</v>
      </c>
      <c r="E74" s="45">
        <f>D74-90+360</f>
        <v>340</v>
      </c>
      <c r="F74" s="74">
        <v>40</v>
      </c>
      <c r="G74" s="34">
        <v>-7</v>
      </c>
      <c r="H74" s="22">
        <v>-11</v>
      </c>
      <c r="I74" s="23" t="s">
        <v>53</v>
      </c>
      <c r="J74" s="23" t="s">
        <v>78</v>
      </c>
      <c r="K74" s="35">
        <v>2</v>
      </c>
      <c r="L74" s="35"/>
      <c r="M74" s="35">
        <v>2</v>
      </c>
      <c r="N74" s="35"/>
      <c r="O74" s="23"/>
      <c r="P74" s="35"/>
      <c r="Q74" s="36"/>
      <c r="R74" s="37"/>
      <c r="S74" s="37"/>
      <c r="T74" s="37"/>
    </row>
    <row r="75" spans="1:20" ht="12.75">
      <c r="A75">
        <f t="shared" si="4"/>
        <v>70</v>
      </c>
      <c r="B75" s="11">
        <f t="shared" si="2"/>
        <v>68</v>
      </c>
      <c r="C75" t="s">
        <v>202</v>
      </c>
      <c r="D75" s="26">
        <v>55</v>
      </c>
      <c r="E75" s="45">
        <f>D75-90+360</f>
        <v>325</v>
      </c>
      <c r="F75" s="74">
        <v>53</v>
      </c>
      <c r="G75" s="34">
        <v>13</v>
      </c>
      <c r="H75" s="22">
        <v>16</v>
      </c>
      <c r="I75" s="23" t="s">
        <v>32</v>
      </c>
      <c r="J75" s="23" t="s">
        <v>119</v>
      </c>
      <c r="K75" s="35">
        <v>1</v>
      </c>
      <c r="L75" s="35"/>
      <c r="M75" s="35">
        <v>1</v>
      </c>
      <c r="N75" s="35"/>
      <c r="O75" s="23"/>
      <c r="P75" s="35"/>
      <c r="Q75" s="36"/>
      <c r="R75" s="37"/>
      <c r="S75" s="37"/>
      <c r="T75" s="37"/>
    </row>
    <row r="76" spans="1:20" ht="12.75">
      <c r="A76">
        <f t="shared" si="4"/>
        <v>71</v>
      </c>
      <c r="B76" s="11">
        <f t="shared" si="2"/>
        <v>69</v>
      </c>
      <c r="C76" t="s">
        <v>202</v>
      </c>
      <c r="D76" s="26">
        <v>15</v>
      </c>
      <c r="E76" s="45">
        <f>D76-90+360</f>
        <v>285</v>
      </c>
      <c r="F76" s="74">
        <v>70</v>
      </c>
      <c r="G76" s="34"/>
      <c r="H76" s="22"/>
      <c r="I76" s="23" t="s">
        <v>23</v>
      </c>
      <c r="J76" s="23" t="s">
        <v>24</v>
      </c>
      <c r="K76" s="35"/>
      <c r="L76" s="35"/>
      <c r="M76" s="35">
        <v>3</v>
      </c>
      <c r="N76" s="35"/>
      <c r="O76" s="23"/>
      <c r="P76" s="35"/>
      <c r="Q76" s="36"/>
      <c r="R76" s="37"/>
      <c r="S76" s="37"/>
      <c r="T76" s="37"/>
    </row>
    <row r="77" spans="1:20" ht="12.75">
      <c r="A77">
        <f t="shared" si="4"/>
        <v>72</v>
      </c>
      <c r="B77" s="11">
        <f t="shared" si="2"/>
        <v>70</v>
      </c>
      <c r="C77" t="s">
        <v>202</v>
      </c>
      <c r="D77" s="26">
        <v>340</v>
      </c>
      <c r="E77" s="45">
        <f t="shared" si="3"/>
        <v>250</v>
      </c>
      <c r="F77" s="74">
        <v>63</v>
      </c>
      <c r="G77" s="34">
        <v>10</v>
      </c>
      <c r="H77" s="22">
        <v>11</v>
      </c>
      <c r="I77" s="23" t="s">
        <v>32</v>
      </c>
      <c r="J77" s="23" t="s">
        <v>119</v>
      </c>
      <c r="K77" s="35">
        <v>3</v>
      </c>
      <c r="L77" s="35"/>
      <c r="M77" s="35">
        <v>3</v>
      </c>
      <c r="N77" s="35"/>
      <c r="O77" s="23" t="s">
        <v>205</v>
      </c>
      <c r="P77" s="35"/>
      <c r="Q77" s="36"/>
      <c r="R77" s="37"/>
      <c r="S77" s="37"/>
      <c r="T77" s="37"/>
    </row>
    <row r="78" spans="1:20" ht="12.75">
      <c r="A78">
        <f t="shared" si="4"/>
        <v>73</v>
      </c>
      <c r="B78" s="11">
        <f t="shared" si="2"/>
        <v>71</v>
      </c>
      <c r="C78" t="s">
        <v>202</v>
      </c>
      <c r="D78" s="26">
        <v>0</v>
      </c>
      <c r="E78" s="45">
        <f>D78-90+360</f>
        <v>270</v>
      </c>
      <c r="F78" s="74">
        <v>70</v>
      </c>
      <c r="G78" s="34"/>
      <c r="H78" s="22"/>
      <c r="I78" s="23" t="s">
        <v>23</v>
      </c>
      <c r="J78" s="23" t="s">
        <v>24</v>
      </c>
      <c r="K78" s="35"/>
      <c r="L78" s="35"/>
      <c r="M78" s="35">
        <v>4</v>
      </c>
      <c r="N78" s="35"/>
      <c r="O78" s="23"/>
      <c r="P78" s="35"/>
      <c r="Q78" s="36"/>
      <c r="R78" s="37"/>
      <c r="S78" s="37"/>
      <c r="T78" s="37"/>
    </row>
    <row r="79" spans="1:20" ht="12.75">
      <c r="A79">
        <f t="shared" si="4"/>
        <v>74</v>
      </c>
      <c r="B79" s="11">
        <f t="shared" si="2"/>
        <v>72</v>
      </c>
      <c r="C79" t="s">
        <v>202</v>
      </c>
      <c r="D79" s="26">
        <v>83</v>
      </c>
      <c r="E79" s="45">
        <f>D79-90+360</f>
        <v>353</v>
      </c>
      <c r="F79" s="74">
        <v>88</v>
      </c>
      <c r="G79" s="34">
        <v>-30</v>
      </c>
      <c r="H79" s="22">
        <v>-30</v>
      </c>
      <c r="I79" s="23" t="s">
        <v>20</v>
      </c>
      <c r="J79" s="23" t="s">
        <v>21</v>
      </c>
      <c r="K79" s="35">
        <v>0</v>
      </c>
      <c r="L79" s="35"/>
      <c r="M79" s="35">
        <v>1</v>
      </c>
      <c r="N79" s="35"/>
      <c r="O79" s="23"/>
      <c r="P79" s="35"/>
      <c r="Q79" s="36"/>
      <c r="R79" s="37"/>
      <c r="S79" s="37"/>
      <c r="T79" s="37"/>
    </row>
    <row r="80" spans="1:20" ht="12.75">
      <c r="A80">
        <f t="shared" si="4"/>
        <v>75</v>
      </c>
      <c r="B80" s="11">
        <f t="shared" si="2"/>
        <v>73</v>
      </c>
      <c r="C80" t="s">
        <v>202</v>
      </c>
      <c r="D80" s="26">
        <v>345</v>
      </c>
      <c r="E80" s="45">
        <f t="shared" si="3"/>
        <v>255</v>
      </c>
      <c r="F80" s="74">
        <v>50</v>
      </c>
      <c r="G80" s="34"/>
      <c r="H80" s="22"/>
      <c r="I80" s="23" t="s">
        <v>23</v>
      </c>
      <c r="J80" s="23" t="s">
        <v>24</v>
      </c>
      <c r="K80" s="35"/>
      <c r="L80" s="35"/>
      <c r="M80" s="35">
        <v>2</v>
      </c>
      <c r="N80" s="35"/>
      <c r="O80" s="23"/>
      <c r="P80" s="35"/>
      <c r="Q80" s="36"/>
      <c r="R80" s="37"/>
      <c r="S80" s="37"/>
      <c r="T80" s="37"/>
    </row>
    <row r="81" spans="1:20" ht="12.75">
      <c r="A81">
        <f t="shared" si="4"/>
        <v>76</v>
      </c>
      <c r="B81" s="11">
        <f t="shared" si="2"/>
        <v>74</v>
      </c>
      <c r="C81" t="s">
        <v>202</v>
      </c>
      <c r="D81" s="26">
        <v>355</v>
      </c>
      <c r="E81" s="45">
        <f t="shared" si="3"/>
        <v>265</v>
      </c>
      <c r="F81" s="74">
        <v>70</v>
      </c>
      <c r="G81" s="34"/>
      <c r="H81" s="22"/>
      <c r="I81" s="23" t="s">
        <v>23</v>
      </c>
      <c r="J81" s="23" t="s">
        <v>24</v>
      </c>
      <c r="K81" s="35"/>
      <c r="L81" s="35"/>
      <c r="M81" s="35">
        <v>3</v>
      </c>
      <c r="N81" s="35"/>
      <c r="O81" s="23"/>
      <c r="P81" s="35"/>
      <c r="Q81" s="36"/>
      <c r="R81" s="37"/>
      <c r="S81" s="37"/>
      <c r="T81" s="37"/>
    </row>
    <row r="82" spans="1:20" ht="12.75">
      <c r="A82">
        <f t="shared" si="4"/>
        <v>77</v>
      </c>
      <c r="B82" s="11">
        <f t="shared" si="2"/>
        <v>75</v>
      </c>
      <c r="C82" t="s">
        <v>202</v>
      </c>
      <c r="D82" s="26">
        <v>0</v>
      </c>
      <c r="E82" s="45">
        <f>D82-90+360</f>
        <v>270</v>
      </c>
      <c r="F82" s="74">
        <v>70</v>
      </c>
      <c r="G82" s="34"/>
      <c r="H82" s="22"/>
      <c r="I82" s="23"/>
      <c r="J82" s="46" t="s">
        <v>206</v>
      </c>
      <c r="K82" s="35"/>
      <c r="L82" s="35"/>
      <c r="M82" s="35">
        <v>3</v>
      </c>
      <c r="N82" s="35"/>
      <c r="O82" s="23" t="s">
        <v>207</v>
      </c>
      <c r="P82" s="35"/>
      <c r="Q82" s="36"/>
      <c r="R82" s="37"/>
      <c r="S82" s="37"/>
      <c r="T82" s="37"/>
    </row>
    <row r="83" spans="1:20" ht="12.75">
      <c r="A83">
        <f t="shared" si="4"/>
        <v>78</v>
      </c>
      <c r="B83" s="11">
        <f t="shared" si="2"/>
        <v>76</v>
      </c>
      <c r="C83" t="s">
        <v>202</v>
      </c>
      <c r="D83" s="26">
        <v>355</v>
      </c>
      <c r="E83" s="45">
        <f t="shared" si="3"/>
        <v>265</v>
      </c>
      <c r="F83" s="74">
        <v>50</v>
      </c>
      <c r="G83" s="34">
        <v>-17</v>
      </c>
      <c r="H83" s="22">
        <v>-22</v>
      </c>
      <c r="I83" s="23" t="s">
        <v>32</v>
      </c>
      <c r="J83" s="23" t="s">
        <v>78</v>
      </c>
      <c r="K83" s="35">
        <v>1</v>
      </c>
      <c r="L83" s="35"/>
      <c r="M83" s="35">
        <v>3</v>
      </c>
      <c r="N83" s="35"/>
      <c r="O83" s="23" t="s">
        <v>205</v>
      </c>
      <c r="P83" s="35"/>
      <c r="Q83" s="36"/>
      <c r="R83" s="37"/>
      <c r="S83" s="37"/>
      <c r="T83" s="37"/>
    </row>
    <row r="84" spans="1:20" ht="12.75">
      <c r="A84">
        <f t="shared" si="4"/>
        <v>79</v>
      </c>
      <c r="B84" s="11">
        <f t="shared" si="2"/>
        <v>77</v>
      </c>
      <c r="C84" t="s">
        <v>202</v>
      </c>
      <c r="D84" s="26">
        <v>350</v>
      </c>
      <c r="E84" s="45">
        <f t="shared" si="3"/>
        <v>260</v>
      </c>
      <c r="F84" s="74">
        <v>50</v>
      </c>
      <c r="G84" s="34"/>
      <c r="H84" s="22"/>
      <c r="I84" s="23" t="s">
        <v>23</v>
      </c>
      <c r="J84" s="23" t="s">
        <v>24</v>
      </c>
      <c r="K84" s="35"/>
      <c r="L84" s="35"/>
      <c r="M84" s="35">
        <v>2</v>
      </c>
      <c r="N84" s="35"/>
      <c r="O84" s="23"/>
      <c r="P84" s="35"/>
      <c r="Q84" s="36"/>
      <c r="R84" s="37"/>
      <c r="S84" s="37"/>
      <c r="T84" s="37"/>
    </row>
    <row r="85" spans="1:20" ht="12.75">
      <c r="A85">
        <f t="shared" si="4"/>
        <v>80</v>
      </c>
      <c r="B85" s="11">
        <f t="shared" si="2"/>
        <v>78</v>
      </c>
      <c r="C85" t="s">
        <v>202</v>
      </c>
      <c r="D85" s="26">
        <v>92</v>
      </c>
      <c r="E85" s="45">
        <f t="shared" si="3"/>
        <v>2</v>
      </c>
      <c r="F85" s="74">
        <v>89</v>
      </c>
      <c r="G85" s="34"/>
      <c r="H85" s="22"/>
      <c r="I85" s="23" t="s">
        <v>23</v>
      </c>
      <c r="J85" s="23" t="s">
        <v>24</v>
      </c>
      <c r="K85" s="35"/>
      <c r="L85" s="35"/>
      <c r="M85" s="35">
        <v>3</v>
      </c>
      <c r="N85" s="35"/>
      <c r="O85" s="23"/>
      <c r="P85" s="35"/>
      <c r="Q85" s="36"/>
      <c r="R85" s="37"/>
      <c r="S85" s="37"/>
      <c r="T85" s="37"/>
    </row>
    <row r="86" spans="1:20" ht="12.75">
      <c r="A86">
        <f t="shared" si="4"/>
        <v>81</v>
      </c>
      <c r="B86" s="11">
        <f t="shared" si="2"/>
        <v>79</v>
      </c>
      <c r="C86" t="s">
        <v>202</v>
      </c>
      <c r="D86" s="26">
        <v>170</v>
      </c>
      <c r="E86" s="45">
        <f t="shared" si="3"/>
        <v>80</v>
      </c>
      <c r="F86" s="74">
        <v>70</v>
      </c>
      <c r="G86" s="34"/>
      <c r="H86" s="22"/>
      <c r="I86" s="23" t="s">
        <v>209</v>
      </c>
      <c r="J86" s="46" t="s">
        <v>208</v>
      </c>
      <c r="K86" s="35"/>
      <c r="L86" s="35"/>
      <c r="M86" s="35">
        <v>3</v>
      </c>
      <c r="N86" s="35"/>
      <c r="O86" s="23"/>
      <c r="P86" s="35"/>
      <c r="Q86" s="36"/>
      <c r="R86" s="37"/>
      <c r="S86" s="37"/>
      <c r="T86" s="37"/>
    </row>
    <row r="87" spans="1:20" ht="12.75">
      <c r="A87">
        <f t="shared" si="4"/>
        <v>82</v>
      </c>
      <c r="B87" s="11">
        <f t="shared" si="2"/>
        <v>80</v>
      </c>
      <c r="C87" t="s">
        <v>202</v>
      </c>
      <c r="D87" s="26">
        <v>170</v>
      </c>
      <c r="E87" s="45">
        <f t="shared" si="3"/>
        <v>80</v>
      </c>
      <c r="F87" s="74">
        <v>70</v>
      </c>
      <c r="G87" s="34"/>
      <c r="H87" s="22"/>
      <c r="I87" s="23" t="s">
        <v>23</v>
      </c>
      <c r="J87" s="23" t="s">
        <v>24</v>
      </c>
      <c r="K87" s="35"/>
      <c r="L87" s="35"/>
      <c r="M87" s="35">
        <v>2</v>
      </c>
      <c r="N87" s="35"/>
      <c r="O87" s="23"/>
      <c r="P87" s="35"/>
      <c r="Q87" s="36"/>
      <c r="R87" s="37"/>
      <c r="S87" s="37"/>
      <c r="T87" s="37"/>
    </row>
    <row r="88" spans="1:20" ht="12.75">
      <c r="A88">
        <f t="shared" si="4"/>
        <v>83</v>
      </c>
      <c r="B88" s="11">
        <f t="shared" si="2"/>
        <v>81</v>
      </c>
      <c r="C88" t="s">
        <v>202</v>
      </c>
      <c r="D88" s="26">
        <v>180</v>
      </c>
      <c r="E88" s="45">
        <f t="shared" si="3"/>
        <v>90</v>
      </c>
      <c r="F88" s="74">
        <v>50</v>
      </c>
      <c r="G88" s="34"/>
      <c r="H88" s="22"/>
      <c r="I88" s="23" t="s">
        <v>209</v>
      </c>
      <c r="J88" s="23" t="s">
        <v>24</v>
      </c>
      <c r="K88" s="35"/>
      <c r="L88" s="35"/>
      <c r="M88" s="35"/>
      <c r="N88" s="35"/>
      <c r="O88" s="23"/>
      <c r="P88" s="35"/>
      <c r="Q88" s="36"/>
      <c r="R88" s="37"/>
      <c r="S88" s="37"/>
      <c r="T88" s="37"/>
    </row>
    <row r="89" spans="1:20" ht="12.75">
      <c r="A89">
        <f t="shared" si="4"/>
        <v>84</v>
      </c>
      <c r="B89" s="11">
        <f t="shared" si="2"/>
        <v>82</v>
      </c>
      <c r="C89" t="s">
        <v>202</v>
      </c>
      <c r="D89" s="26">
        <v>160</v>
      </c>
      <c r="E89" s="45">
        <f t="shared" si="3"/>
        <v>70</v>
      </c>
      <c r="F89" s="74">
        <v>80</v>
      </c>
      <c r="G89" s="34"/>
      <c r="H89" s="22"/>
      <c r="I89" s="23" t="s">
        <v>57</v>
      </c>
      <c r="J89" s="23" t="s">
        <v>210</v>
      </c>
      <c r="K89" s="35"/>
      <c r="L89" s="35"/>
      <c r="M89" s="35"/>
      <c r="N89" s="35"/>
      <c r="O89" s="23" t="s">
        <v>211</v>
      </c>
      <c r="P89" s="35"/>
      <c r="Q89" s="36"/>
      <c r="R89" s="37"/>
      <c r="S89" s="37"/>
      <c r="T89" s="37"/>
    </row>
    <row r="90" spans="1:20" ht="12.75">
      <c r="A90">
        <f t="shared" si="4"/>
        <v>85</v>
      </c>
      <c r="B90" s="11">
        <f t="shared" si="2"/>
        <v>83</v>
      </c>
      <c r="C90" t="s">
        <v>202</v>
      </c>
      <c r="D90" s="26">
        <v>180</v>
      </c>
      <c r="E90" s="45">
        <f t="shared" si="3"/>
        <v>90</v>
      </c>
      <c r="F90" s="74">
        <v>60</v>
      </c>
      <c r="G90" s="34"/>
      <c r="H90" s="22"/>
      <c r="I90" s="23" t="s">
        <v>23</v>
      </c>
      <c r="J90" s="23" t="s">
        <v>24</v>
      </c>
      <c r="K90" s="35"/>
      <c r="L90" s="35"/>
      <c r="M90" s="35"/>
      <c r="N90" s="35"/>
      <c r="O90" s="23"/>
      <c r="P90" s="35"/>
      <c r="Q90" s="36"/>
      <c r="R90" s="37"/>
      <c r="S90" s="37"/>
      <c r="T90" s="37"/>
    </row>
    <row r="91" spans="1:20" ht="12.75">
      <c r="A91">
        <f t="shared" si="4"/>
        <v>86</v>
      </c>
      <c r="B91" s="11">
        <f t="shared" si="2"/>
        <v>84</v>
      </c>
      <c r="C91" t="s">
        <v>202</v>
      </c>
      <c r="D91" s="26">
        <v>80</v>
      </c>
      <c r="E91" s="45">
        <f>D91-90+360</f>
        <v>350</v>
      </c>
      <c r="F91" s="74">
        <v>75</v>
      </c>
      <c r="G91" s="34"/>
      <c r="H91" s="22"/>
      <c r="I91" s="23" t="s">
        <v>23</v>
      </c>
      <c r="J91" s="23" t="s">
        <v>24</v>
      </c>
      <c r="K91" s="35"/>
      <c r="L91" s="35"/>
      <c r="M91" s="35">
        <v>2</v>
      </c>
      <c r="N91" s="35"/>
      <c r="O91" s="23"/>
      <c r="P91" s="35"/>
      <c r="Q91" s="36"/>
      <c r="R91" s="37"/>
      <c r="S91" s="37"/>
      <c r="T91" s="37"/>
    </row>
    <row r="92" spans="1:20" ht="12.75">
      <c r="A92">
        <f t="shared" si="4"/>
        <v>87</v>
      </c>
      <c r="B92" s="11">
        <f t="shared" si="2"/>
        <v>85</v>
      </c>
      <c r="C92" t="s">
        <v>202</v>
      </c>
      <c r="D92" s="26">
        <v>260</v>
      </c>
      <c r="E92" s="45">
        <f t="shared" si="3"/>
        <v>170</v>
      </c>
      <c r="F92" s="74">
        <v>85</v>
      </c>
      <c r="G92" s="34"/>
      <c r="H92" s="22"/>
      <c r="I92" s="23" t="s">
        <v>23</v>
      </c>
      <c r="J92" s="23" t="s">
        <v>24</v>
      </c>
      <c r="K92" s="35"/>
      <c r="L92" s="35"/>
      <c r="M92" s="35">
        <v>3</v>
      </c>
      <c r="N92" s="35"/>
      <c r="O92" s="23"/>
      <c r="P92" s="35"/>
      <c r="Q92" s="36"/>
      <c r="R92" s="37"/>
      <c r="S92" s="37"/>
      <c r="T92" s="37"/>
    </row>
    <row r="93" spans="1:20" ht="12.75">
      <c r="A93">
        <f t="shared" si="4"/>
        <v>88</v>
      </c>
      <c r="B93" s="11">
        <f t="shared" si="2"/>
        <v>86</v>
      </c>
      <c r="C93" t="s">
        <v>202</v>
      </c>
      <c r="D93" s="26">
        <v>335</v>
      </c>
      <c r="E93" s="45">
        <f t="shared" si="3"/>
        <v>245</v>
      </c>
      <c r="F93" s="74">
        <v>73</v>
      </c>
      <c r="G93" s="34"/>
      <c r="H93" s="22"/>
      <c r="I93" s="23" t="s">
        <v>23</v>
      </c>
      <c r="J93" s="23" t="s">
        <v>24</v>
      </c>
      <c r="K93" s="35"/>
      <c r="L93" s="35"/>
      <c r="M93" s="35">
        <v>3</v>
      </c>
      <c r="N93" s="35"/>
      <c r="O93" s="23"/>
      <c r="P93" s="35"/>
      <c r="Q93" s="36"/>
      <c r="R93" s="37"/>
      <c r="S93" s="37"/>
      <c r="T93" s="37"/>
    </row>
    <row r="94" spans="1:20" ht="12.75">
      <c r="A94">
        <f t="shared" si="4"/>
        <v>89</v>
      </c>
      <c r="B94" s="11">
        <f t="shared" si="2"/>
        <v>87</v>
      </c>
      <c r="C94" t="s">
        <v>202</v>
      </c>
      <c r="D94" s="26">
        <v>345</v>
      </c>
      <c r="E94" s="45">
        <f t="shared" si="3"/>
        <v>255</v>
      </c>
      <c r="F94" s="74">
        <v>85</v>
      </c>
      <c r="G94" s="34"/>
      <c r="H94" s="22"/>
      <c r="I94" s="23" t="s">
        <v>23</v>
      </c>
      <c r="J94" s="23" t="s">
        <v>24</v>
      </c>
      <c r="K94" s="35"/>
      <c r="L94" s="35"/>
      <c r="M94" s="35">
        <v>3</v>
      </c>
      <c r="N94" s="35"/>
      <c r="O94" s="23"/>
      <c r="P94" s="35"/>
      <c r="Q94" s="36"/>
      <c r="R94" s="37"/>
      <c r="S94" s="37"/>
      <c r="T94" s="37"/>
    </row>
    <row r="95" spans="1:20" ht="12.75">
      <c r="A95">
        <f t="shared" si="4"/>
        <v>90</v>
      </c>
      <c r="B95" s="11">
        <f t="shared" si="2"/>
        <v>88</v>
      </c>
      <c r="C95" t="s">
        <v>202</v>
      </c>
      <c r="D95" s="26">
        <v>50</v>
      </c>
      <c r="E95" s="45">
        <f>D95-90+360</f>
        <v>320</v>
      </c>
      <c r="F95" s="74">
        <v>30</v>
      </c>
      <c r="G95" s="34"/>
      <c r="H95" s="22"/>
      <c r="I95" s="23" t="s">
        <v>23</v>
      </c>
      <c r="J95" s="23" t="s">
        <v>24</v>
      </c>
      <c r="K95" s="35"/>
      <c r="L95" s="35"/>
      <c r="M95" s="35">
        <v>3</v>
      </c>
      <c r="N95" s="35"/>
      <c r="O95" s="23"/>
      <c r="P95" s="35"/>
      <c r="Q95" s="36"/>
      <c r="R95" s="37"/>
      <c r="S95" s="37"/>
      <c r="T95" s="37"/>
    </row>
    <row r="96" spans="1:20" ht="12.75">
      <c r="A96">
        <f t="shared" si="4"/>
        <v>91</v>
      </c>
      <c r="B96" s="11">
        <f t="shared" si="2"/>
        <v>89</v>
      </c>
      <c r="C96" t="s">
        <v>202</v>
      </c>
      <c r="D96" s="26">
        <v>255</v>
      </c>
      <c r="E96" s="45">
        <f t="shared" si="3"/>
        <v>165</v>
      </c>
      <c r="F96" s="74">
        <v>80</v>
      </c>
      <c r="G96" s="34"/>
      <c r="H96" s="22"/>
      <c r="I96" s="23" t="s">
        <v>23</v>
      </c>
      <c r="J96" s="23" t="s">
        <v>24</v>
      </c>
      <c r="K96" s="35"/>
      <c r="L96" s="35"/>
      <c r="M96" s="35">
        <v>3</v>
      </c>
      <c r="N96" s="35"/>
      <c r="O96" s="23"/>
      <c r="P96" s="35"/>
      <c r="Q96" s="36"/>
      <c r="R96" s="37"/>
      <c r="S96" s="37"/>
      <c r="T96" s="37"/>
    </row>
    <row r="97" spans="1:20" ht="12.75">
      <c r="A97">
        <f t="shared" si="4"/>
        <v>92</v>
      </c>
      <c r="B97" s="11">
        <f t="shared" si="2"/>
        <v>90</v>
      </c>
      <c r="C97" t="s">
        <v>202</v>
      </c>
      <c r="D97" s="26">
        <v>160</v>
      </c>
      <c r="E97" s="45">
        <f t="shared" si="3"/>
        <v>70</v>
      </c>
      <c r="F97" s="74">
        <v>75</v>
      </c>
      <c r="G97" s="34"/>
      <c r="H97" s="22"/>
      <c r="I97" s="23" t="s">
        <v>23</v>
      </c>
      <c r="J97" s="23" t="s">
        <v>24</v>
      </c>
      <c r="K97" s="35"/>
      <c r="L97" s="35"/>
      <c r="M97" s="35">
        <v>2</v>
      </c>
      <c r="N97" s="35"/>
      <c r="O97" s="23"/>
      <c r="P97" s="35"/>
      <c r="Q97" s="36"/>
      <c r="R97" s="37"/>
      <c r="S97" s="37"/>
      <c r="T97" s="37"/>
    </row>
    <row r="98" spans="1:20" ht="12.75">
      <c r="A98">
        <f t="shared" si="4"/>
        <v>93</v>
      </c>
      <c r="B98" s="11">
        <f t="shared" si="2"/>
        <v>91</v>
      </c>
      <c r="C98" t="s">
        <v>202</v>
      </c>
      <c r="D98" s="26">
        <v>55</v>
      </c>
      <c r="E98" s="45">
        <f>D98-90+360</f>
        <v>325</v>
      </c>
      <c r="F98" s="74">
        <v>85</v>
      </c>
      <c r="G98" s="34"/>
      <c r="H98" s="22"/>
      <c r="I98" s="23" t="s">
        <v>23</v>
      </c>
      <c r="J98" s="23" t="s">
        <v>24</v>
      </c>
      <c r="K98" s="35"/>
      <c r="L98" s="35"/>
      <c r="M98" s="35">
        <v>2</v>
      </c>
      <c r="N98" s="35"/>
      <c r="O98" s="23"/>
      <c r="P98" s="35"/>
      <c r="Q98" s="36"/>
      <c r="R98" s="37"/>
      <c r="S98" s="37"/>
      <c r="T98" s="37"/>
    </row>
    <row r="99" spans="1:20" ht="12.75">
      <c r="A99">
        <f t="shared" si="4"/>
        <v>94</v>
      </c>
      <c r="B99" s="11">
        <f t="shared" si="2"/>
        <v>92</v>
      </c>
      <c r="C99" t="s">
        <v>202</v>
      </c>
      <c r="D99" s="26">
        <v>355</v>
      </c>
      <c r="E99" s="45">
        <f t="shared" si="3"/>
        <v>265</v>
      </c>
      <c r="F99" s="74">
        <v>50</v>
      </c>
      <c r="G99" s="34"/>
      <c r="H99" s="22"/>
      <c r="I99" s="23" t="s">
        <v>23</v>
      </c>
      <c r="J99" s="23" t="s">
        <v>24</v>
      </c>
      <c r="K99" s="35"/>
      <c r="L99" s="35"/>
      <c r="M99" s="35">
        <v>1</v>
      </c>
      <c r="N99" s="35"/>
      <c r="O99" s="23"/>
      <c r="P99" s="35"/>
      <c r="Q99" s="36"/>
      <c r="R99" s="37"/>
      <c r="S99" s="37"/>
      <c r="T99" s="37"/>
    </row>
    <row r="100" spans="1:20" ht="12.75">
      <c r="A100">
        <f t="shared" si="4"/>
        <v>95</v>
      </c>
      <c r="B100" s="11">
        <f t="shared" si="2"/>
        <v>93</v>
      </c>
      <c r="C100" t="s">
        <v>202</v>
      </c>
      <c r="D100" s="26">
        <v>0</v>
      </c>
      <c r="E100" s="45">
        <f>D100-90+360</f>
        <v>270</v>
      </c>
      <c r="F100" s="74">
        <v>45</v>
      </c>
      <c r="G100" s="34"/>
      <c r="H100" s="22"/>
      <c r="I100" s="23" t="s">
        <v>23</v>
      </c>
      <c r="J100" s="23" t="s">
        <v>24</v>
      </c>
      <c r="K100" s="35"/>
      <c r="L100" s="35"/>
      <c r="M100" s="35">
        <v>1</v>
      </c>
      <c r="N100" s="35"/>
      <c r="O100" s="23"/>
      <c r="P100" s="35"/>
      <c r="Q100" s="36"/>
      <c r="R100" s="37"/>
      <c r="S100" s="37"/>
      <c r="T100" s="37"/>
    </row>
    <row r="101" spans="1:20" ht="12.75">
      <c r="A101">
        <f t="shared" si="4"/>
        <v>96</v>
      </c>
      <c r="B101" s="11">
        <f t="shared" si="2"/>
        <v>94</v>
      </c>
      <c r="C101" t="s">
        <v>202</v>
      </c>
      <c r="D101" s="26">
        <v>340</v>
      </c>
      <c r="E101" s="45">
        <f t="shared" si="3"/>
        <v>250</v>
      </c>
      <c r="F101" s="74">
        <v>75</v>
      </c>
      <c r="G101" s="34"/>
      <c r="H101" s="22"/>
      <c r="I101" s="23" t="s">
        <v>23</v>
      </c>
      <c r="J101" s="23" t="s">
        <v>24</v>
      </c>
      <c r="K101" s="35"/>
      <c r="L101" s="35"/>
      <c r="M101" s="35">
        <v>1</v>
      </c>
      <c r="N101" s="35"/>
      <c r="O101" s="23"/>
      <c r="P101" s="35"/>
      <c r="Q101" s="36"/>
      <c r="R101" s="37"/>
      <c r="S101" s="37"/>
      <c r="T101" s="37"/>
    </row>
    <row r="102" spans="1:20" ht="12.75">
      <c r="A102">
        <f t="shared" si="4"/>
        <v>97</v>
      </c>
      <c r="B102" s="11">
        <f t="shared" si="2"/>
        <v>95</v>
      </c>
      <c r="C102" t="s">
        <v>202</v>
      </c>
      <c r="D102" s="26">
        <v>90</v>
      </c>
      <c r="E102" s="45">
        <f t="shared" si="3"/>
        <v>0</v>
      </c>
      <c r="F102" s="74">
        <v>50</v>
      </c>
      <c r="G102" s="34"/>
      <c r="H102" s="22"/>
      <c r="I102" s="23" t="s">
        <v>23</v>
      </c>
      <c r="J102" s="23" t="s">
        <v>24</v>
      </c>
      <c r="K102" s="35"/>
      <c r="L102" s="35"/>
      <c r="M102" s="35">
        <v>1</v>
      </c>
      <c r="N102" s="35"/>
      <c r="O102" s="23"/>
      <c r="P102" s="35"/>
      <c r="Q102" s="36"/>
      <c r="R102" s="37"/>
      <c r="S102" s="37"/>
      <c r="T102" s="37"/>
    </row>
    <row r="103" spans="1:20" ht="12.75">
      <c r="A103">
        <f t="shared" si="4"/>
        <v>98</v>
      </c>
      <c r="B103" s="11">
        <f t="shared" si="2"/>
        <v>96</v>
      </c>
      <c r="C103" t="s">
        <v>202</v>
      </c>
      <c r="D103" s="26">
        <v>65</v>
      </c>
      <c r="E103" s="45">
        <f>D103-90+360</f>
        <v>335</v>
      </c>
      <c r="F103" s="74">
        <v>335</v>
      </c>
      <c r="G103" s="34"/>
      <c r="H103" s="22"/>
      <c r="I103" s="23" t="s">
        <v>23</v>
      </c>
      <c r="J103" s="23" t="s">
        <v>24</v>
      </c>
      <c r="K103" s="35"/>
      <c r="L103" s="35"/>
      <c r="M103" s="35">
        <v>1</v>
      </c>
      <c r="N103" s="35"/>
      <c r="O103" s="23"/>
      <c r="P103" s="35"/>
      <c r="Q103" s="36"/>
      <c r="R103" s="37"/>
      <c r="S103" s="37"/>
      <c r="T103" s="37"/>
    </row>
    <row r="104" spans="1:20" ht="12.75">
      <c r="A104">
        <f t="shared" si="4"/>
        <v>99</v>
      </c>
      <c r="B104" s="11">
        <f t="shared" si="2"/>
        <v>97</v>
      </c>
      <c r="C104" t="s">
        <v>202</v>
      </c>
      <c r="D104" s="26">
        <v>265</v>
      </c>
      <c r="E104" s="45">
        <f t="shared" si="3"/>
        <v>175</v>
      </c>
      <c r="F104" s="74">
        <v>82</v>
      </c>
      <c r="G104" s="34"/>
      <c r="H104" s="22"/>
      <c r="I104" s="23" t="s">
        <v>23</v>
      </c>
      <c r="J104" s="23" t="s">
        <v>24</v>
      </c>
      <c r="K104" s="35"/>
      <c r="L104" s="35"/>
      <c r="M104" s="35">
        <v>2</v>
      </c>
      <c r="N104" s="35"/>
      <c r="O104" s="23"/>
      <c r="P104" s="35"/>
      <c r="Q104" s="36"/>
      <c r="R104" s="37"/>
      <c r="S104" s="37"/>
      <c r="T104" s="37"/>
    </row>
    <row r="105" spans="1:20" ht="12.75">
      <c r="A105">
        <f t="shared" si="4"/>
        <v>100</v>
      </c>
      <c r="B105" s="11">
        <f t="shared" si="2"/>
        <v>98</v>
      </c>
      <c r="C105" t="s">
        <v>202</v>
      </c>
      <c r="D105" s="26">
        <v>350</v>
      </c>
      <c r="E105" s="45">
        <f t="shared" si="3"/>
        <v>260</v>
      </c>
      <c r="F105" s="74">
        <v>80</v>
      </c>
      <c r="G105" s="34"/>
      <c r="H105" s="22"/>
      <c r="I105" s="23" t="s">
        <v>23</v>
      </c>
      <c r="J105" s="23" t="s">
        <v>24</v>
      </c>
      <c r="K105" s="35"/>
      <c r="L105" s="35"/>
      <c r="M105" s="35">
        <v>3</v>
      </c>
      <c r="N105" s="35"/>
      <c r="O105" s="23"/>
      <c r="P105" s="35"/>
      <c r="Q105" s="36"/>
      <c r="R105" s="37"/>
      <c r="S105" s="37"/>
      <c r="T105" s="37"/>
    </row>
    <row r="106" spans="1:20" ht="12.75">
      <c r="A106">
        <f t="shared" si="4"/>
        <v>101</v>
      </c>
      <c r="B106" s="11">
        <f t="shared" si="2"/>
        <v>99</v>
      </c>
      <c r="C106" t="s">
        <v>202</v>
      </c>
      <c r="D106" s="26">
        <v>70</v>
      </c>
      <c r="E106" s="45">
        <f>D106-90+360</f>
        <v>340</v>
      </c>
      <c r="F106" s="74">
        <v>50</v>
      </c>
      <c r="G106" s="34"/>
      <c r="H106" s="22"/>
      <c r="I106" s="23" t="s">
        <v>23</v>
      </c>
      <c r="J106" s="23" t="s">
        <v>24</v>
      </c>
      <c r="K106" s="35"/>
      <c r="L106" s="35"/>
      <c r="M106" s="35">
        <v>1</v>
      </c>
      <c r="N106" s="35"/>
      <c r="O106" s="23"/>
      <c r="P106" s="35"/>
      <c r="Q106" s="36"/>
      <c r="R106" s="37"/>
      <c r="S106" s="37"/>
      <c r="T106" s="37"/>
    </row>
    <row r="107" spans="1:20" ht="12.75">
      <c r="A107">
        <f t="shared" si="4"/>
        <v>102</v>
      </c>
      <c r="B107" s="11">
        <f t="shared" si="2"/>
        <v>100</v>
      </c>
      <c r="C107" t="s">
        <v>202</v>
      </c>
      <c r="D107" s="26">
        <v>260</v>
      </c>
      <c r="E107" s="45">
        <f t="shared" si="3"/>
        <v>170</v>
      </c>
      <c r="F107" s="74">
        <v>75</v>
      </c>
      <c r="G107" s="34"/>
      <c r="H107" s="22"/>
      <c r="I107" s="23" t="s">
        <v>23</v>
      </c>
      <c r="J107" s="23" t="s">
        <v>24</v>
      </c>
      <c r="K107" s="35"/>
      <c r="L107" s="35"/>
      <c r="M107" s="35">
        <v>4</v>
      </c>
      <c r="N107" s="35"/>
      <c r="O107" s="23"/>
      <c r="P107" s="35"/>
      <c r="Q107" s="36"/>
      <c r="R107" s="37"/>
      <c r="S107" s="37"/>
      <c r="T107" s="37"/>
    </row>
    <row r="108" spans="1:20" ht="12.75">
      <c r="A108">
        <f t="shared" si="4"/>
        <v>103</v>
      </c>
      <c r="B108" s="11">
        <f t="shared" si="2"/>
        <v>101</v>
      </c>
      <c r="C108" t="s">
        <v>202</v>
      </c>
      <c r="D108" s="26">
        <v>80</v>
      </c>
      <c r="E108" s="45">
        <f>D108-90+360</f>
        <v>350</v>
      </c>
      <c r="F108" s="74">
        <v>85</v>
      </c>
      <c r="G108" s="34"/>
      <c r="H108" s="22"/>
      <c r="I108" s="23" t="s">
        <v>23</v>
      </c>
      <c r="J108" s="23" t="s">
        <v>24</v>
      </c>
      <c r="K108" s="35"/>
      <c r="L108" s="35"/>
      <c r="M108" s="35">
        <v>4</v>
      </c>
      <c r="N108" s="35"/>
      <c r="O108" s="23"/>
      <c r="P108" s="35"/>
      <c r="Q108" s="36"/>
      <c r="R108" s="37"/>
      <c r="S108" s="37"/>
      <c r="T108" s="37"/>
    </row>
    <row r="109" spans="1:20" ht="12.75">
      <c r="A109" s="16"/>
      <c r="B109" s="16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9"/>
    </row>
    <row r="110" ht="12.75">
      <c r="B110" s="40"/>
    </row>
    <row r="111" ht="12.75">
      <c r="B111" s="40"/>
    </row>
    <row r="112" ht="12.75">
      <c r="B112" s="40"/>
    </row>
    <row r="113" ht="12.75">
      <c r="B113" s="40"/>
    </row>
    <row r="114" spans="2:14" ht="12.75">
      <c r="B114" s="40"/>
      <c r="L114" s="41"/>
      <c r="M114" s="41"/>
      <c r="N114" s="41"/>
    </row>
    <row r="115" spans="2:14" ht="12.75">
      <c r="B115" s="40"/>
      <c r="L115" s="42"/>
      <c r="M115" s="42"/>
      <c r="N115" s="42"/>
    </row>
    <row r="116" ht="12.75">
      <c r="B116" s="40"/>
    </row>
    <row r="117" ht="12.75">
      <c r="B117" s="40"/>
    </row>
    <row r="118" ht="12.75">
      <c r="B118" s="40"/>
    </row>
    <row r="119" ht="12.75">
      <c r="B119" s="40"/>
    </row>
    <row r="120" ht="12.75">
      <c r="B120" s="40"/>
    </row>
    <row r="121" ht="12.75">
      <c r="B121" s="40"/>
    </row>
    <row r="122" ht="12.75">
      <c r="B122" s="40"/>
    </row>
    <row r="123" ht="12.75">
      <c r="B123" s="40"/>
    </row>
    <row r="124" ht="12.75">
      <c r="B124" s="40"/>
    </row>
    <row r="125" ht="12.75">
      <c r="B125" s="40"/>
    </row>
    <row r="126" ht="12.75">
      <c r="B126" s="40"/>
    </row>
    <row r="127" ht="12.75">
      <c r="B127" s="40"/>
    </row>
    <row r="128" ht="12.75">
      <c r="B128" s="40"/>
    </row>
    <row r="129" ht="12.75">
      <c r="B129" s="40"/>
    </row>
    <row r="130" ht="12.75">
      <c r="B130" s="40"/>
    </row>
    <row r="131" ht="12.75">
      <c r="B131" s="40"/>
    </row>
    <row r="132" ht="12.75">
      <c r="B132" s="40"/>
    </row>
    <row r="133" ht="12.75">
      <c r="B133" s="40"/>
    </row>
    <row r="134" ht="12.75">
      <c r="B134" s="40"/>
    </row>
    <row r="135" ht="12.75">
      <c r="B135" s="40"/>
    </row>
    <row r="136" ht="12.75">
      <c r="B136" s="40"/>
    </row>
    <row r="137" ht="12.75">
      <c r="B137" s="40"/>
    </row>
    <row r="138" ht="12.75">
      <c r="B138" s="40"/>
    </row>
    <row r="139" ht="12.75">
      <c r="B139" s="40"/>
    </row>
    <row r="140" ht="12.75">
      <c r="B140" s="40"/>
    </row>
    <row r="141" ht="12.75">
      <c r="B141" s="40"/>
    </row>
    <row r="142" ht="12.75">
      <c r="B142" s="40"/>
    </row>
    <row r="143" ht="12.75">
      <c r="B143" s="40"/>
    </row>
    <row r="144" ht="12.75">
      <c r="B144" s="40"/>
    </row>
    <row r="145" ht="12.75">
      <c r="B145" s="40"/>
    </row>
    <row r="146" ht="12.75">
      <c r="B146" s="40"/>
    </row>
    <row r="147" ht="12.75">
      <c r="B147" s="40"/>
    </row>
    <row r="148" ht="12.75">
      <c r="B148" s="40"/>
    </row>
    <row r="149" ht="12.75">
      <c r="B149" s="40"/>
    </row>
    <row r="150" ht="12.75">
      <c r="B150" s="40"/>
    </row>
    <row r="151" ht="12.75">
      <c r="B151" s="40"/>
    </row>
    <row r="152" ht="12.75">
      <c r="B152" s="40"/>
    </row>
    <row r="153" ht="12.75">
      <c r="B153" s="40"/>
    </row>
    <row r="154" ht="12.75">
      <c r="B154" s="40"/>
    </row>
    <row r="155" ht="12.75">
      <c r="B155" s="40"/>
    </row>
    <row r="156" ht="12.75">
      <c r="B156" s="40"/>
    </row>
    <row r="157" ht="12.75">
      <c r="B157" s="40"/>
    </row>
    <row r="158" ht="12.75">
      <c r="B158" s="40"/>
    </row>
    <row r="159" ht="12.75">
      <c r="B159" s="40"/>
    </row>
    <row r="160" ht="12.75">
      <c r="B160" s="40"/>
    </row>
    <row r="161" ht="12.75">
      <c r="B161" s="40"/>
    </row>
    <row r="162" ht="12.75">
      <c r="B162" s="40"/>
    </row>
    <row r="163" ht="12.75">
      <c r="B163" s="40"/>
    </row>
    <row r="164" ht="12.75">
      <c r="B164" s="40"/>
    </row>
    <row r="165" ht="12.75">
      <c r="B165" s="40"/>
    </row>
    <row r="166" ht="12.75">
      <c r="B166" s="40"/>
    </row>
    <row r="167" ht="12.75">
      <c r="B167" s="40"/>
    </row>
    <row r="168" ht="12.75">
      <c r="B168" s="40"/>
    </row>
    <row r="169" ht="12.75">
      <c r="B169" s="40"/>
    </row>
    <row r="170" ht="12.75">
      <c r="B170" s="40"/>
    </row>
    <row r="171" ht="12.75">
      <c r="B171" s="40"/>
    </row>
    <row r="172" ht="12.75">
      <c r="B172" s="40"/>
    </row>
    <row r="173" ht="12.75">
      <c r="B173" s="40"/>
    </row>
    <row r="174" ht="12.75">
      <c r="B174" s="40"/>
    </row>
    <row r="175" ht="12.75">
      <c r="B175" s="40"/>
    </row>
    <row r="176" ht="12.75">
      <c r="B176" s="40"/>
    </row>
    <row r="177" ht="12.75">
      <c r="B177" s="40"/>
    </row>
    <row r="178" ht="12.75">
      <c r="B178" s="40"/>
    </row>
    <row r="179" ht="12.75">
      <c r="B179" s="40"/>
    </row>
    <row r="180" ht="12.75">
      <c r="B180" s="40"/>
    </row>
    <row r="181" ht="12.75">
      <c r="B181" s="40"/>
    </row>
    <row r="182" ht="12.75">
      <c r="B182" s="40"/>
    </row>
    <row r="183" ht="12.75">
      <c r="B183" s="40"/>
    </row>
    <row r="184" ht="12.75">
      <c r="B184" s="40"/>
    </row>
    <row r="185" ht="12.75">
      <c r="B185" s="40"/>
    </row>
    <row r="186" ht="12.75">
      <c r="B186" s="40"/>
    </row>
    <row r="187" ht="12.75">
      <c r="B187" s="40"/>
    </row>
    <row r="188" ht="12.75">
      <c r="B188" s="40"/>
    </row>
    <row r="189" ht="12.75">
      <c r="B189" s="40"/>
    </row>
    <row r="190" ht="12.75">
      <c r="B190" s="40"/>
    </row>
    <row r="191" ht="12.75">
      <c r="B191" s="40"/>
    </row>
    <row r="192" ht="12.75">
      <c r="B192" s="40"/>
    </row>
    <row r="193" ht="12.75">
      <c r="B193" s="40"/>
    </row>
    <row r="194" ht="12.75">
      <c r="B194" s="40"/>
    </row>
    <row r="195" ht="12.75">
      <c r="B195" s="40"/>
    </row>
    <row r="196" ht="12.75">
      <c r="B196" s="40"/>
    </row>
    <row r="197" ht="12.75">
      <c r="B197" s="40"/>
    </row>
    <row r="198" ht="12.75">
      <c r="B198" s="40"/>
    </row>
    <row r="199" ht="12.75">
      <c r="B199" s="40"/>
    </row>
    <row r="200" ht="12.75">
      <c r="B200" s="40"/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0"/>
  <sheetViews>
    <sheetView zoomScalePageLayoutView="0" workbookViewId="0" topLeftCell="A1">
      <selection activeCell="Y2" sqref="Y2"/>
    </sheetView>
  </sheetViews>
  <sheetFormatPr defaultColWidth="9.00390625" defaultRowHeight="12.75"/>
  <cols>
    <col min="1" max="1" width="4.375" style="0" customWidth="1"/>
    <col min="2" max="2" width="5.875" style="0" customWidth="1"/>
    <col min="3" max="3" width="11.375" style="0" customWidth="1"/>
    <col min="5" max="5" width="15.00390625" style="0" customWidth="1"/>
    <col min="7" max="7" width="10.25390625" style="0" hidden="1" customWidth="1"/>
    <col min="8" max="8" width="10.25390625" style="0" customWidth="1"/>
    <col min="9" max="9" width="12.25390625" style="0" customWidth="1"/>
    <col min="10" max="10" width="24.625" style="0" customWidth="1"/>
    <col min="11" max="14" width="12.125" style="0" customWidth="1"/>
    <col min="15" max="15" width="40.75390625" style="0" customWidth="1"/>
    <col min="16" max="16" width="12.75390625" style="0" customWidth="1"/>
    <col min="17" max="17" width="13.25390625" style="0" customWidth="1"/>
    <col min="18" max="18" width="12.00390625" style="0" customWidth="1"/>
    <col min="19" max="19" width="13.75390625" style="0" customWidth="1"/>
    <col min="20" max="20" width="12.125" style="0" customWidth="1"/>
  </cols>
  <sheetData>
    <row r="1" spans="2:10" ht="15.75">
      <c r="B1" s="1"/>
      <c r="C1" s="11" t="s">
        <v>36</v>
      </c>
      <c r="D1" s="3"/>
      <c r="E1" s="4" t="s">
        <v>0</v>
      </c>
      <c r="F1" s="5"/>
      <c r="G1" s="6"/>
      <c r="H1" s="6"/>
      <c r="I1" s="2">
        <v>43</v>
      </c>
      <c r="J1" s="47" t="s">
        <v>72</v>
      </c>
    </row>
    <row r="2" spans="3:9" ht="12.75">
      <c r="C2" s="44" t="s">
        <v>37</v>
      </c>
      <c r="D2" s="3"/>
      <c r="E2" s="7" t="s">
        <v>1</v>
      </c>
      <c r="F2" s="8"/>
      <c r="G2" s="9"/>
      <c r="H2" s="9"/>
      <c r="I2" s="2">
        <v>26</v>
      </c>
    </row>
    <row r="3" spans="3:20" ht="23.25">
      <c r="C3" s="43">
        <v>10509</v>
      </c>
      <c r="D3" s="10">
        <v>1</v>
      </c>
      <c r="E3" s="10">
        <v>2</v>
      </c>
      <c r="F3" s="10">
        <v>3</v>
      </c>
      <c r="G3" s="10">
        <v>4</v>
      </c>
      <c r="H3" s="10"/>
      <c r="I3" s="10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1">
        <v>12</v>
      </c>
      <c r="Q3" s="11">
        <v>13</v>
      </c>
      <c r="R3" s="11">
        <v>14</v>
      </c>
      <c r="S3" s="11">
        <v>15</v>
      </c>
      <c r="T3" s="11">
        <v>16</v>
      </c>
    </row>
    <row r="4" spans="1:21" ht="51">
      <c r="A4" s="12" t="s">
        <v>2</v>
      </c>
      <c r="B4" s="12" t="s">
        <v>219</v>
      </c>
      <c r="C4" s="12" t="s">
        <v>3</v>
      </c>
      <c r="D4" s="13" t="s">
        <v>4</v>
      </c>
      <c r="E4" s="13" t="s">
        <v>5</v>
      </c>
      <c r="F4" s="13" t="s">
        <v>6</v>
      </c>
      <c r="G4" s="13" t="s">
        <v>30</v>
      </c>
      <c r="H4" s="13" t="s">
        <v>229</v>
      </c>
      <c r="I4" s="13" t="s">
        <v>7</v>
      </c>
      <c r="J4" s="13" t="s">
        <v>8</v>
      </c>
      <c r="K4" s="13" t="s">
        <v>9</v>
      </c>
      <c r="L4" s="13" t="s">
        <v>10</v>
      </c>
      <c r="M4" s="14" t="s">
        <v>11</v>
      </c>
      <c r="N4" s="13" t="s">
        <v>12</v>
      </c>
      <c r="O4" s="13" t="s">
        <v>13</v>
      </c>
      <c r="P4" s="13" t="s">
        <v>14</v>
      </c>
      <c r="Q4" s="13" t="s">
        <v>15</v>
      </c>
      <c r="R4" s="13" t="s">
        <v>16</v>
      </c>
      <c r="S4" s="13" t="s">
        <v>17</v>
      </c>
      <c r="T4" s="13" t="s">
        <v>18</v>
      </c>
      <c r="U4" s="15"/>
    </row>
    <row r="5" spans="1:20" ht="12.75">
      <c r="A5" s="16"/>
      <c r="B5" s="16"/>
      <c r="C5" s="16"/>
      <c r="D5" s="16"/>
      <c r="E5" s="16"/>
      <c r="F5" s="16"/>
      <c r="G5" s="16"/>
      <c r="H5" s="16"/>
      <c r="I5" s="17"/>
      <c r="J5" s="17"/>
      <c r="K5" s="18"/>
      <c r="L5" s="18"/>
      <c r="M5" s="18"/>
      <c r="N5" s="18"/>
      <c r="O5" s="18"/>
      <c r="P5" s="18"/>
      <c r="Q5" s="19"/>
      <c r="R5" s="20"/>
      <c r="S5" s="16"/>
      <c r="T5" s="16"/>
    </row>
    <row r="6" spans="1:20" ht="12.75">
      <c r="A6" s="10">
        <v>1</v>
      </c>
      <c r="B6" s="10">
        <v>1</v>
      </c>
      <c r="C6" t="s">
        <v>65</v>
      </c>
      <c r="D6" s="21">
        <v>220</v>
      </c>
      <c r="E6" s="45">
        <f>D6-90</f>
        <v>130</v>
      </c>
      <c r="F6" s="72">
        <v>75</v>
      </c>
      <c r="G6" s="22"/>
      <c r="H6" s="22"/>
      <c r="I6" s="23" t="s">
        <v>23</v>
      </c>
      <c r="J6" s="23" t="s">
        <v>24</v>
      </c>
      <c r="K6" s="23"/>
      <c r="L6" s="23"/>
      <c r="M6" s="23">
        <v>4</v>
      </c>
      <c r="N6" s="23"/>
      <c r="O6" s="23" t="s">
        <v>38</v>
      </c>
      <c r="P6" s="23"/>
      <c r="Q6" s="24"/>
      <c r="R6" s="25"/>
      <c r="S6" s="25"/>
      <c r="T6" s="25"/>
    </row>
    <row r="7" spans="1:20" ht="12.75">
      <c r="A7" s="11">
        <f aca="true" t="shared" si="0" ref="A7:A17">A6+1</f>
        <v>2</v>
      </c>
      <c r="B7" s="11">
        <f aca="true" t="shared" si="1" ref="B7:B17">B6+1</f>
        <v>2</v>
      </c>
      <c r="C7" t="s">
        <v>65</v>
      </c>
      <c r="D7" s="26">
        <v>220</v>
      </c>
      <c r="E7" s="45">
        <f aca="true" t="shared" si="2" ref="E7:E48">D7-90</f>
        <v>130</v>
      </c>
      <c r="F7" s="73">
        <v>88</v>
      </c>
      <c r="G7" s="27"/>
      <c r="H7" s="27">
        <v>10</v>
      </c>
      <c r="I7" s="23" t="s">
        <v>32</v>
      </c>
      <c r="J7" s="23" t="s">
        <v>33</v>
      </c>
      <c r="K7" s="28">
        <v>3</v>
      </c>
      <c r="L7" s="28"/>
      <c r="M7" s="28">
        <v>3</v>
      </c>
      <c r="N7" s="28" t="s">
        <v>42</v>
      </c>
      <c r="O7" s="23"/>
      <c r="P7" s="28"/>
      <c r="Q7" s="29"/>
      <c r="R7" s="30"/>
      <c r="S7" s="30"/>
      <c r="T7" s="30"/>
    </row>
    <row r="8" spans="1:20" ht="12.75">
      <c r="A8" s="11">
        <f t="shared" si="0"/>
        <v>3</v>
      </c>
      <c r="B8" s="11">
        <f t="shared" si="1"/>
        <v>3</v>
      </c>
      <c r="C8" t="s">
        <v>65</v>
      </c>
      <c r="D8" s="26">
        <v>130</v>
      </c>
      <c r="E8" s="45">
        <f t="shared" si="2"/>
        <v>40</v>
      </c>
      <c r="F8" s="73">
        <v>55</v>
      </c>
      <c r="G8" s="27"/>
      <c r="H8" s="27"/>
      <c r="I8" s="23" t="s">
        <v>23</v>
      </c>
      <c r="J8" s="23" t="s">
        <v>24</v>
      </c>
      <c r="K8" s="28"/>
      <c r="L8" s="28"/>
      <c r="M8" s="28">
        <v>3</v>
      </c>
      <c r="N8" s="28"/>
      <c r="O8" s="23" t="s">
        <v>39</v>
      </c>
      <c r="P8" s="28"/>
      <c r="Q8" s="29"/>
      <c r="R8" s="30"/>
      <c r="S8" s="30"/>
      <c r="T8" s="30"/>
    </row>
    <row r="9" spans="1:20" ht="12.75">
      <c r="A9" s="11">
        <f t="shared" si="0"/>
        <v>4</v>
      </c>
      <c r="B9" s="11">
        <f t="shared" si="1"/>
        <v>4</v>
      </c>
      <c r="C9" t="s">
        <v>65</v>
      </c>
      <c r="D9" s="32">
        <v>210</v>
      </c>
      <c r="E9" s="45">
        <f t="shared" si="2"/>
        <v>120</v>
      </c>
      <c r="F9" s="74">
        <v>15</v>
      </c>
      <c r="G9" s="34"/>
      <c r="H9" s="34">
        <v>10</v>
      </c>
      <c r="I9" s="23" t="s">
        <v>32</v>
      </c>
      <c r="J9" s="23" t="s">
        <v>33</v>
      </c>
      <c r="K9" s="35">
        <v>1</v>
      </c>
      <c r="L9" s="35"/>
      <c r="M9" s="35">
        <v>3</v>
      </c>
      <c r="N9" s="35"/>
      <c r="O9" s="23"/>
      <c r="P9" s="35"/>
      <c r="Q9" s="36"/>
      <c r="R9" s="37"/>
      <c r="S9" s="37"/>
      <c r="T9" s="37"/>
    </row>
    <row r="10" spans="1:20" ht="12.75">
      <c r="A10" s="11">
        <f t="shared" si="0"/>
        <v>5</v>
      </c>
      <c r="B10" s="11">
        <f t="shared" si="1"/>
        <v>5</v>
      </c>
      <c r="C10" t="s">
        <v>65</v>
      </c>
      <c r="D10" s="32">
        <v>30</v>
      </c>
      <c r="E10" s="45">
        <f>D10-90+360</f>
        <v>300</v>
      </c>
      <c r="F10" s="74">
        <v>78</v>
      </c>
      <c r="G10" s="34"/>
      <c r="H10" s="34"/>
      <c r="I10" s="23" t="s">
        <v>23</v>
      </c>
      <c r="J10" s="23" t="s">
        <v>24</v>
      </c>
      <c r="K10" s="35"/>
      <c r="L10" s="35"/>
      <c r="M10" s="35">
        <v>3</v>
      </c>
      <c r="N10" s="35"/>
      <c r="O10" s="23" t="s">
        <v>43</v>
      </c>
      <c r="P10" s="35"/>
      <c r="Q10" s="36"/>
      <c r="R10" s="37"/>
      <c r="S10" s="37"/>
      <c r="T10" s="37"/>
    </row>
    <row r="11" spans="1:20" ht="12.75">
      <c r="A11" s="11">
        <f t="shared" si="0"/>
        <v>6</v>
      </c>
      <c r="B11" s="11">
        <f t="shared" si="1"/>
        <v>6</v>
      </c>
      <c r="C11" t="s">
        <v>65</v>
      </c>
      <c r="D11" s="32">
        <v>210</v>
      </c>
      <c r="E11" s="45">
        <f t="shared" si="2"/>
        <v>120</v>
      </c>
      <c r="F11" s="74">
        <v>40</v>
      </c>
      <c r="G11" s="34"/>
      <c r="H11" s="34">
        <v>-5</v>
      </c>
      <c r="I11" s="23" t="s">
        <v>20</v>
      </c>
      <c r="J11" s="23" t="s">
        <v>21</v>
      </c>
      <c r="K11" s="35">
        <v>0</v>
      </c>
      <c r="L11" s="35"/>
      <c r="M11" s="35">
        <v>3</v>
      </c>
      <c r="N11" s="35" t="s">
        <v>44</v>
      </c>
      <c r="O11" s="23"/>
      <c r="P11" s="35"/>
      <c r="Q11" s="36"/>
      <c r="R11" s="37"/>
      <c r="S11" s="37"/>
      <c r="T11" s="37"/>
    </row>
    <row r="12" spans="1:20" ht="12.75">
      <c r="A12" s="11">
        <f t="shared" si="0"/>
        <v>7</v>
      </c>
      <c r="B12" s="11">
        <f t="shared" si="1"/>
        <v>7</v>
      </c>
      <c r="C12" t="s">
        <v>65</v>
      </c>
      <c r="D12" s="32">
        <v>90</v>
      </c>
      <c r="E12" s="45">
        <f t="shared" si="2"/>
        <v>0</v>
      </c>
      <c r="F12" s="74">
        <v>85</v>
      </c>
      <c r="G12" s="34"/>
      <c r="H12" s="34"/>
      <c r="I12" s="23" t="s">
        <v>23</v>
      </c>
      <c r="J12" s="23" t="s">
        <v>24</v>
      </c>
      <c r="K12" s="35"/>
      <c r="L12" s="35"/>
      <c r="M12" s="35">
        <v>2</v>
      </c>
      <c r="N12" s="35"/>
      <c r="O12" s="23" t="s">
        <v>45</v>
      </c>
      <c r="P12" s="35"/>
      <c r="Q12" s="36"/>
      <c r="R12" s="37"/>
      <c r="S12" s="37"/>
      <c r="T12" s="37"/>
    </row>
    <row r="13" spans="1:20" ht="12.75">
      <c r="A13" s="11">
        <f t="shared" si="0"/>
        <v>8</v>
      </c>
      <c r="B13" s="11">
        <f t="shared" si="1"/>
        <v>8</v>
      </c>
      <c r="C13" t="s">
        <v>65</v>
      </c>
      <c r="D13" s="32">
        <v>310</v>
      </c>
      <c r="E13" s="45">
        <f t="shared" si="2"/>
        <v>220</v>
      </c>
      <c r="F13" s="74">
        <v>40</v>
      </c>
      <c r="G13" s="34"/>
      <c r="H13" s="34"/>
      <c r="I13" s="23" t="s">
        <v>23</v>
      </c>
      <c r="J13" s="23" t="s">
        <v>24</v>
      </c>
      <c r="K13" s="35"/>
      <c r="L13" s="35"/>
      <c r="M13" s="35">
        <v>3</v>
      </c>
      <c r="N13" s="35"/>
      <c r="O13" s="23"/>
      <c r="P13" s="35"/>
      <c r="Q13" s="36"/>
      <c r="R13" s="37"/>
      <c r="S13" s="37"/>
      <c r="T13" s="37"/>
    </row>
    <row r="14" spans="1:20" ht="12.75">
      <c r="A14" s="11">
        <f t="shared" si="0"/>
        <v>9</v>
      </c>
      <c r="B14" s="11">
        <f t="shared" si="1"/>
        <v>9</v>
      </c>
      <c r="C14" t="s">
        <v>65</v>
      </c>
      <c r="D14" s="32">
        <v>60</v>
      </c>
      <c r="E14" s="45">
        <f>D14-90+360</f>
        <v>330</v>
      </c>
      <c r="F14" s="74">
        <v>75</v>
      </c>
      <c r="G14" s="34"/>
      <c r="H14" s="34"/>
      <c r="I14" s="23" t="s">
        <v>23</v>
      </c>
      <c r="J14" s="23" t="s">
        <v>24</v>
      </c>
      <c r="K14" s="35"/>
      <c r="L14" s="35"/>
      <c r="M14" s="35">
        <v>2</v>
      </c>
      <c r="N14" s="35"/>
      <c r="O14" s="23"/>
      <c r="P14" s="35"/>
      <c r="Q14" s="36"/>
      <c r="R14" s="37"/>
      <c r="S14" s="37"/>
      <c r="T14" s="37"/>
    </row>
    <row r="15" spans="1:20" ht="12.75">
      <c r="A15" s="11">
        <f t="shared" si="0"/>
        <v>10</v>
      </c>
      <c r="B15" s="11">
        <f t="shared" si="1"/>
        <v>10</v>
      </c>
      <c r="C15" t="s">
        <v>65</v>
      </c>
      <c r="D15" s="26">
        <v>10</v>
      </c>
      <c r="E15" s="45">
        <f>D15-90+360</f>
        <v>280</v>
      </c>
      <c r="F15" s="74">
        <v>80</v>
      </c>
      <c r="G15" s="34"/>
      <c r="H15" s="34"/>
      <c r="I15" s="23" t="s">
        <v>23</v>
      </c>
      <c r="J15" s="23" t="s">
        <v>24</v>
      </c>
      <c r="K15" s="35"/>
      <c r="L15" s="35"/>
      <c r="M15" s="35">
        <v>2</v>
      </c>
      <c r="N15" s="35"/>
      <c r="O15" s="23"/>
      <c r="P15" s="35"/>
      <c r="Q15" s="36"/>
      <c r="R15" s="37"/>
      <c r="S15" s="37"/>
      <c r="T15" s="37"/>
    </row>
    <row r="16" spans="1:20" ht="12.75">
      <c r="A16" s="11">
        <f t="shared" si="0"/>
        <v>11</v>
      </c>
      <c r="B16" s="11">
        <f t="shared" si="1"/>
        <v>11</v>
      </c>
      <c r="C16" t="s">
        <v>65</v>
      </c>
      <c r="D16" s="26">
        <v>240</v>
      </c>
      <c r="E16" s="45">
        <f t="shared" si="2"/>
        <v>150</v>
      </c>
      <c r="F16" s="74">
        <v>85</v>
      </c>
      <c r="G16" s="34"/>
      <c r="H16" s="34"/>
      <c r="I16" s="23" t="s">
        <v>23</v>
      </c>
      <c r="J16" s="23" t="s">
        <v>24</v>
      </c>
      <c r="K16" s="35"/>
      <c r="L16" s="35"/>
      <c r="M16" s="35">
        <v>3</v>
      </c>
      <c r="N16" s="35"/>
      <c r="O16" s="23"/>
      <c r="P16" s="35"/>
      <c r="Q16" s="36"/>
      <c r="R16" s="37"/>
      <c r="S16" s="37"/>
      <c r="T16" s="37"/>
    </row>
    <row r="17" spans="1:20" ht="12.75">
      <c r="A17" s="11">
        <f t="shared" si="0"/>
        <v>12</v>
      </c>
      <c r="B17" s="11">
        <f t="shared" si="1"/>
        <v>12</v>
      </c>
      <c r="C17" t="s">
        <v>65</v>
      </c>
      <c r="D17" s="26">
        <v>240</v>
      </c>
      <c r="E17" s="45">
        <f t="shared" si="2"/>
        <v>150</v>
      </c>
      <c r="F17" s="74">
        <v>85</v>
      </c>
      <c r="G17" s="34"/>
      <c r="H17" s="34">
        <v>80</v>
      </c>
      <c r="I17" s="23" t="s">
        <v>46</v>
      </c>
      <c r="J17" s="23" t="s">
        <v>47</v>
      </c>
      <c r="K17" s="35">
        <v>0</v>
      </c>
      <c r="L17" s="35"/>
      <c r="M17" s="35">
        <v>3</v>
      </c>
      <c r="N17" s="35"/>
      <c r="O17" s="23"/>
      <c r="P17" s="35"/>
      <c r="Q17" s="36"/>
      <c r="R17" s="37"/>
      <c r="S17" s="37"/>
      <c r="T17" s="37"/>
    </row>
    <row r="18" spans="1:20" ht="12.75">
      <c r="A18" s="11">
        <f aca="true" t="shared" si="3" ref="A18:A48">A17+1</f>
        <v>13</v>
      </c>
      <c r="B18" s="11"/>
      <c r="C18" t="s">
        <v>65</v>
      </c>
      <c r="D18" s="26">
        <v>240</v>
      </c>
      <c r="E18" s="45">
        <f t="shared" si="2"/>
        <v>150</v>
      </c>
      <c r="F18" s="74">
        <v>85</v>
      </c>
      <c r="G18" s="34"/>
      <c r="H18" s="34">
        <v>10</v>
      </c>
      <c r="I18" s="23" t="s">
        <v>20</v>
      </c>
      <c r="J18" s="23" t="s">
        <v>21</v>
      </c>
      <c r="K18" s="35">
        <v>0</v>
      </c>
      <c r="L18" s="35"/>
      <c r="M18" s="35">
        <v>3</v>
      </c>
      <c r="N18" s="35"/>
      <c r="O18" s="23"/>
      <c r="P18" s="35"/>
      <c r="Q18" s="36"/>
      <c r="R18" s="37"/>
      <c r="S18" s="37"/>
      <c r="T18" s="37"/>
    </row>
    <row r="19" spans="1:20" ht="12.75">
      <c r="A19" s="11">
        <f t="shared" si="3"/>
        <v>14</v>
      </c>
      <c r="B19" s="11">
        <v>13</v>
      </c>
      <c r="C19" t="s">
        <v>65</v>
      </c>
      <c r="D19" s="26">
        <v>240</v>
      </c>
      <c r="E19" s="45">
        <f t="shared" si="2"/>
        <v>150</v>
      </c>
      <c r="F19" s="74">
        <v>85</v>
      </c>
      <c r="G19" s="34"/>
      <c r="H19" s="34"/>
      <c r="I19" s="23" t="s">
        <v>48</v>
      </c>
      <c r="J19" s="23" t="s">
        <v>49</v>
      </c>
      <c r="K19" s="35"/>
      <c r="L19" s="35"/>
      <c r="M19" s="35">
        <v>2</v>
      </c>
      <c r="N19" s="35"/>
      <c r="O19" s="23"/>
      <c r="P19" s="35" t="s">
        <v>50</v>
      </c>
      <c r="Q19" s="36" t="s">
        <v>51</v>
      </c>
      <c r="R19" s="37"/>
      <c r="S19" s="37"/>
      <c r="T19" s="37"/>
    </row>
    <row r="20" spans="1:20" ht="12.75">
      <c r="A20" s="11">
        <f t="shared" si="3"/>
        <v>15</v>
      </c>
      <c r="B20" s="11">
        <f aca="true" t="shared" si="4" ref="B20:B25">B19+1</f>
        <v>14</v>
      </c>
      <c r="C20" t="s">
        <v>65</v>
      </c>
      <c r="D20" s="26">
        <v>170</v>
      </c>
      <c r="E20" s="45">
        <f t="shared" si="2"/>
        <v>80</v>
      </c>
      <c r="F20" s="74">
        <v>60</v>
      </c>
      <c r="G20" s="34"/>
      <c r="H20" s="34">
        <v>10</v>
      </c>
      <c r="I20" s="23" t="s">
        <v>32</v>
      </c>
      <c r="J20" s="23" t="s">
        <v>33</v>
      </c>
      <c r="K20" s="35">
        <v>1</v>
      </c>
      <c r="L20" s="35"/>
      <c r="M20" s="35">
        <v>2</v>
      </c>
      <c r="N20" s="35"/>
      <c r="O20" s="23"/>
      <c r="P20" s="35"/>
      <c r="Q20" s="36"/>
      <c r="R20" s="37"/>
      <c r="S20" s="37"/>
      <c r="T20" s="37"/>
    </row>
    <row r="21" spans="1:20" ht="12.75">
      <c r="A21" s="11">
        <f t="shared" si="3"/>
        <v>16</v>
      </c>
      <c r="B21" s="11">
        <f t="shared" si="4"/>
        <v>15</v>
      </c>
      <c r="C21" t="s">
        <v>65</v>
      </c>
      <c r="D21" s="26">
        <v>45</v>
      </c>
      <c r="E21" s="45">
        <f>D21-90+360</f>
        <v>315</v>
      </c>
      <c r="F21" s="74">
        <v>75</v>
      </c>
      <c r="G21" s="34"/>
      <c r="H21" s="34"/>
      <c r="I21" s="23" t="s">
        <v>48</v>
      </c>
      <c r="J21" s="23" t="s">
        <v>49</v>
      </c>
      <c r="K21" s="35"/>
      <c r="L21" s="35"/>
      <c r="M21" s="35">
        <v>3</v>
      </c>
      <c r="N21" s="35"/>
      <c r="O21" s="23"/>
      <c r="P21" s="35" t="s">
        <v>50</v>
      </c>
      <c r="Q21" s="36" t="s">
        <v>52</v>
      </c>
      <c r="R21" s="37"/>
      <c r="S21" s="37"/>
      <c r="T21" s="37"/>
    </row>
    <row r="22" spans="1:20" ht="12.75">
      <c r="A22" s="11">
        <f t="shared" si="3"/>
        <v>17</v>
      </c>
      <c r="B22" s="11">
        <f t="shared" si="4"/>
        <v>16</v>
      </c>
      <c r="C22" t="s">
        <v>65</v>
      </c>
      <c r="D22" s="26">
        <v>120</v>
      </c>
      <c r="E22" s="45">
        <f t="shared" si="2"/>
        <v>30</v>
      </c>
      <c r="F22" s="74">
        <v>55</v>
      </c>
      <c r="G22" s="34"/>
      <c r="H22" s="34">
        <v>7</v>
      </c>
      <c r="I22" s="23" t="s">
        <v>40</v>
      </c>
      <c r="J22" s="23" t="s">
        <v>41</v>
      </c>
      <c r="K22" s="35">
        <v>3</v>
      </c>
      <c r="L22" s="35"/>
      <c r="M22" s="35">
        <v>2</v>
      </c>
      <c r="N22" s="35"/>
      <c r="O22" s="23"/>
      <c r="P22" s="35"/>
      <c r="Q22" s="36"/>
      <c r="R22" s="37"/>
      <c r="S22" s="37"/>
      <c r="T22" s="37"/>
    </row>
    <row r="23" spans="1:20" ht="12.75">
      <c r="A23" s="11">
        <f t="shared" si="3"/>
        <v>18</v>
      </c>
      <c r="B23" s="11">
        <f t="shared" si="4"/>
        <v>17</v>
      </c>
      <c r="C23" t="s">
        <v>65</v>
      </c>
      <c r="D23" s="26">
        <v>185</v>
      </c>
      <c r="E23" s="45">
        <f t="shared" si="2"/>
        <v>95</v>
      </c>
      <c r="F23" s="74">
        <v>50</v>
      </c>
      <c r="G23" s="34"/>
      <c r="H23" s="34">
        <v>-50</v>
      </c>
      <c r="I23" s="23" t="s">
        <v>53</v>
      </c>
      <c r="J23" s="23" t="s">
        <v>54</v>
      </c>
      <c r="K23" s="35">
        <v>3</v>
      </c>
      <c r="L23" s="35"/>
      <c r="M23" s="35">
        <v>1</v>
      </c>
      <c r="N23" s="35"/>
      <c r="O23" s="23"/>
      <c r="P23" s="35"/>
      <c r="Q23" s="36"/>
      <c r="R23" s="37"/>
      <c r="S23" s="37"/>
      <c r="T23" s="37"/>
    </row>
    <row r="24" spans="1:20" ht="12.75">
      <c r="A24" s="11">
        <f t="shared" si="3"/>
        <v>19</v>
      </c>
      <c r="B24" s="11">
        <f t="shared" si="4"/>
        <v>18</v>
      </c>
      <c r="C24" t="s">
        <v>65</v>
      </c>
      <c r="D24" s="26">
        <v>180</v>
      </c>
      <c r="E24" s="45">
        <f t="shared" si="2"/>
        <v>90</v>
      </c>
      <c r="F24" s="74">
        <v>50</v>
      </c>
      <c r="G24" s="34"/>
      <c r="H24" s="34">
        <v>3</v>
      </c>
      <c r="I24" s="23" t="s">
        <v>40</v>
      </c>
      <c r="J24" s="23" t="s">
        <v>41</v>
      </c>
      <c r="K24" s="35">
        <v>1</v>
      </c>
      <c r="L24" s="35"/>
      <c r="M24" s="35">
        <v>4</v>
      </c>
      <c r="N24" s="35"/>
      <c r="O24" s="23"/>
      <c r="P24" s="35"/>
      <c r="Q24" s="36"/>
      <c r="R24" s="37"/>
      <c r="S24" s="37"/>
      <c r="T24" s="37"/>
    </row>
    <row r="25" spans="1:20" ht="12.75">
      <c r="A25" s="11">
        <f t="shared" si="3"/>
        <v>20</v>
      </c>
      <c r="B25" s="11">
        <f t="shared" si="4"/>
        <v>19</v>
      </c>
      <c r="C25" t="s">
        <v>65</v>
      </c>
      <c r="D25" s="26">
        <v>320</v>
      </c>
      <c r="E25" s="45">
        <f t="shared" si="2"/>
        <v>230</v>
      </c>
      <c r="F25" s="74">
        <v>75</v>
      </c>
      <c r="G25" s="34"/>
      <c r="H25" s="34"/>
      <c r="I25" s="23" t="s">
        <v>23</v>
      </c>
      <c r="J25" s="23" t="s">
        <v>24</v>
      </c>
      <c r="K25" s="35"/>
      <c r="L25" s="35"/>
      <c r="M25" s="35">
        <v>3</v>
      </c>
      <c r="N25" s="35"/>
      <c r="O25" s="23"/>
      <c r="P25" s="35"/>
      <c r="Q25" s="36"/>
      <c r="R25" s="37"/>
      <c r="S25" s="37"/>
      <c r="T25" s="37"/>
    </row>
    <row r="26" spans="1:20" ht="12.75">
      <c r="A26" s="11">
        <f t="shared" si="3"/>
        <v>21</v>
      </c>
      <c r="B26" s="11"/>
      <c r="C26" t="s">
        <v>61</v>
      </c>
      <c r="D26" s="26">
        <v>210</v>
      </c>
      <c r="E26" s="45">
        <f t="shared" si="2"/>
        <v>120</v>
      </c>
      <c r="F26" s="74">
        <v>80</v>
      </c>
      <c r="G26" s="34"/>
      <c r="H26" s="34"/>
      <c r="I26" s="23" t="s">
        <v>23</v>
      </c>
      <c r="J26" s="23" t="s">
        <v>24</v>
      </c>
      <c r="K26" s="35"/>
      <c r="L26" s="35"/>
      <c r="M26" s="35"/>
      <c r="N26" s="35"/>
      <c r="O26" s="23" t="s">
        <v>218</v>
      </c>
      <c r="P26" s="35"/>
      <c r="Q26" s="36"/>
      <c r="R26" s="37"/>
      <c r="S26" s="37"/>
      <c r="T26" s="37"/>
    </row>
    <row r="27" spans="1:20" ht="12.75">
      <c r="A27" s="11">
        <f t="shared" si="3"/>
        <v>22</v>
      </c>
      <c r="B27" s="11"/>
      <c r="C27" t="s">
        <v>61</v>
      </c>
      <c r="D27" s="26">
        <v>305</v>
      </c>
      <c r="E27" s="45">
        <f t="shared" si="2"/>
        <v>215</v>
      </c>
      <c r="F27" s="74">
        <v>80</v>
      </c>
      <c r="G27" s="34"/>
      <c r="H27" s="34"/>
      <c r="I27" s="23" t="s">
        <v>23</v>
      </c>
      <c r="J27" s="23" t="s">
        <v>24</v>
      </c>
      <c r="K27" s="35"/>
      <c r="L27" s="35"/>
      <c r="M27" s="35"/>
      <c r="N27" s="35"/>
      <c r="O27" s="23" t="s">
        <v>218</v>
      </c>
      <c r="P27" s="35"/>
      <c r="Q27" s="36"/>
      <c r="R27" s="37"/>
      <c r="S27" s="37"/>
      <c r="T27" s="37"/>
    </row>
    <row r="28" spans="1:20" ht="12.75">
      <c r="A28" s="11">
        <f t="shared" si="3"/>
        <v>23</v>
      </c>
      <c r="B28" s="11"/>
      <c r="C28" t="s">
        <v>61</v>
      </c>
      <c r="D28" s="26">
        <v>20</v>
      </c>
      <c r="E28" s="45">
        <f t="shared" si="2"/>
        <v>-70</v>
      </c>
      <c r="F28" s="74">
        <v>10</v>
      </c>
      <c r="G28" s="34"/>
      <c r="H28" s="34"/>
      <c r="I28" s="23" t="s">
        <v>23</v>
      </c>
      <c r="J28" s="23" t="s">
        <v>24</v>
      </c>
      <c r="K28" s="35"/>
      <c r="L28" s="35"/>
      <c r="M28" s="35"/>
      <c r="N28" s="35"/>
      <c r="O28" s="23" t="s">
        <v>218</v>
      </c>
      <c r="P28" s="35"/>
      <c r="Q28" s="36"/>
      <c r="R28" s="37"/>
      <c r="S28" s="37"/>
      <c r="T28" s="37"/>
    </row>
    <row r="29" spans="1:20" ht="12.75">
      <c r="A29" s="11">
        <f t="shared" si="3"/>
        <v>24</v>
      </c>
      <c r="B29" s="11">
        <v>1</v>
      </c>
      <c r="C29" t="s">
        <v>61</v>
      </c>
      <c r="D29" s="26">
        <v>220</v>
      </c>
      <c r="E29" s="45">
        <f t="shared" si="2"/>
        <v>130</v>
      </c>
      <c r="F29" s="74">
        <v>75</v>
      </c>
      <c r="G29" s="70">
        <v>2</v>
      </c>
      <c r="H29" s="34">
        <v>2</v>
      </c>
      <c r="I29" s="23" t="s">
        <v>32</v>
      </c>
      <c r="J29" s="23" t="s">
        <v>33</v>
      </c>
      <c r="K29" s="35"/>
      <c r="L29" s="35"/>
      <c r="M29" s="35"/>
      <c r="N29" s="35"/>
      <c r="O29" s="23"/>
      <c r="P29" s="35" t="s">
        <v>50</v>
      </c>
      <c r="Q29" s="36" t="s">
        <v>170</v>
      </c>
      <c r="R29" s="37"/>
      <c r="S29" s="37"/>
      <c r="T29" s="37"/>
    </row>
    <row r="30" spans="1:20" ht="12.75">
      <c r="A30" s="11">
        <f t="shared" si="3"/>
        <v>25</v>
      </c>
      <c r="B30" s="11"/>
      <c r="C30" t="s">
        <v>61</v>
      </c>
      <c r="D30" s="26">
        <v>40</v>
      </c>
      <c r="E30" s="45">
        <f>D30-90+360</f>
        <v>310</v>
      </c>
      <c r="F30" s="74">
        <v>80</v>
      </c>
      <c r="G30" s="70"/>
      <c r="H30" s="34"/>
      <c r="I30" s="23"/>
      <c r="J30" s="23"/>
      <c r="K30" s="35"/>
      <c r="L30" s="35"/>
      <c r="M30" s="35"/>
      <c r="N30" s="35"/>
      <c r="O30" s="23" t="s">
        <v>169</v>
      </c>
      <c r="P30" s="35"/>
      <c r="Q30" s="36"/>
      <c r="R30" s="37"/>
      <c r="S30" s="37"/>
      <c r="T30" s="37"/>
    </row>
    <row r="31" spans="1:20" ht="12.75">
      <c r="A31" s="11">
        <f t="shared" si="3"/>
        <v>26</v>
      </c>
      <c r="B31" s="11">
        <f>B29+1</f>
        <v>2</v>
      </c>
      <c r="C31" t="s">
        <v>61</v>
      </c>
      <c r="D31" s="26">
        <v>225</v>
      </c>
      <c r="E31" s="45">
        <f t="shared" si="2"/>
        <v>135</v>
      </c>
      <c r="F31" s="74">
        <v>80</v>
      </c>
      <c r="G31" s="70">
        <v>80</v>
      </c>
      <c r="H31" s="34">
        <v>90</v>
      </c>
      <c r="I31" s="23" t="s">
        <v>98</v>
      </c>
      <c r="J31" s="23" t="s">
        <v>102</v>
      </c>
      <c r="K31" s="35"/>
      <c r="L31" s="35"/>
      <c r="M31" s="35"/>
      <c r="N31" s="35"/>
      <c r="O31" s="23" t="s">
        <v>168</v>
      </c>
      <c r="P31" s="35" t="s">
        <v>50</v>
      </c>
      <c r="Q31" s="36" t="s">
        <v>167</v>
      </c>
      <c r="R31" s="37"/>
      <c r="S31" s="37"/>
      <c r="T31" s="37"/>
    </row>
    <row r="32" spans="1:20" ht="12.75">
      <c r="A32" s="11">
        <f t="shared" si="3"/>
        <v>27</v>
      </c>
      <c r="B32" s="11"/>
      <c r="C32" t="s">
        <v>61</v>
      </c>
      <c r="D32" s="26">
        <v>225</v>
      </c>
      <c r="E32" s="45">
        <f>D32-90</f>
        <v>135</v>
      </c>
      <c r="F32" s="74">
        <v>80</v>
      </c>
      <c r="G32" s="70">
        <v>10</v>
      </c>
      <c r="H32" s="34">
        <v>10</v>
      </c>
      <c r="I32" s="23" t="s">
        <v>40</v>
      </c>
      <c r="J32" s="23" t="s">
        <v>216</v>
      </c>
      <c r="K32" s="35">
        <v>1</v>
      </c>
      <c r="L32" s="35"/>
      <c r="M32" s="35"/>
      <c r="N32" s="35"/>
      <c r="O32" s="23"/>
      <c r="P32" s="35"/>
      <c r="Q32" s="36"/>
      <c r="R32" s="37"/>
      <c r="S32" s="37"/>
      <c r="T32" s="37"/>
    </row>
    <row r="33" spans="1:20" ht="12.75">
      <c r="A33" s="11">
        <f t="shared" si="3"/>
        <v>28</v>
      </c>
      <c r="B33" s="11"/>
      <c r="C33" t="s">
        <v>61</v>
      </c>
      <c r="D33" s="26">
        <v>225</v>
      </c>
      <c r="E33" s="45">
        <f>D33-90</f>
        <v>135</v>
      </c>
      <c r="F33" s="74">
        <v>80</v>
      </c>
      <c r="G33" s="70">
        <v>25</v>
      </c>
      <c r="H33" s="34">
        <v>25</v>
      </c>
      <c r="I33" s="23" t="s">
        <v>40</v>
      </c>
      <c r="J33" s="23" t="s">
        <v>216</v>
      </c>
      <c r="K33" s="35">
        <v>1</v>
      </c>
      <c r="L33" s="35"/>
      <c r="M33" s="35"/>
      <c r="N33" s="35"/>
      <c r="O33" s="23"/>
      <c r="P33" s="35"/>
      <c r="Q33" s="36"/>
      <c r="R33" s="37"/>
      <c r="S33" s="37"/>
      <c r="T33" s="37"/>
    </row>
    <row r="34" spans="1:20" ht="12.75">
      <c r="A34" s="11">
        <f t="shared" si="3"/>
        <v>29</v>
      </c>
      <c r="B34" s="11">
        <f>B31+1</f>
        <v>3</v>
      </c>
      <c r="C34" t="s">
        <v>61</v>
      </c>
      <c r="D34" s="26">
        <v>60</v>
      </c>
      <c r="E34" s="45">
        <f>D34-90+360</f>
        <v>330</v>
      </c>
      <c r="F34" s="74">
        <v>58</v>
      </c>
      <c r="G34" s="70">
        <v>-8</v>
      </c>
      <c r="H34" s="34">
        <v>-9</v>
      </c>
      <c r="I34" s="23" t="s">
        <v>40</v>
      </c>
      <c r="J34" s="23" t="s">
        <v>86</v>
      </c>
      <c r="K34" s="35">
        <v>3</v>
      </c>
      <c r="L34" s="35"/>
      <c r="M34" s="35"/>
      <c r="N34" s="35"/>
      <c r="O34" s="23"/>
      <c r="P34" s="35"/>
      <c r="Q34" s="36"/>
      <c r="R34" s="37"/>
      <c r="S34" s="37"/>
      <c r="T34" s="37"/>
    </row>
    <row r="35" spans="1:20" ht="12.75">
      <c r="A35" s="11">
        <f t="shared" si="3"/>
        <v>30</v>
      </c>
      <c r="B35" s="11">
        <f aca="true" t="shared" si="5" ref="B35:B48">B34+1</f>
        <v>4</v>
      </c>
      <c r="C35" t="s">
        <v>61</v>
      </c>
      <c r="D35" s="26">
        <v>248</v>
      </c>
      <c r="E35" s="45">
        <f t="shared" si="2"/>
        <v>158</v>
      </c>
      <c r="F35" s="74">
        <v>55</v>
      </c>
      <c r="G35" s="70">
        <v>3</v>
      </c>
      <c r="H35" s="34">
        <v>4</v>
      </c>
      <c r="I35" s="23" t="s">
        <v>40</v>
      </c>
      <c r="J35" s="23" t="s">
        <v>216</v>
      </c>
      <c r="K35" s="35"/>
      <c r="L35" s="35"/>
      <c r="M35" s="35"/>
      <c r="N35" s="35"/>
      <c r="O35" s="23"/>
      <c r="P35" s="35" t="s">
        <v>50</v>
      </c>
      <c r="Q35" s="36" t="s">
        <v>170</v>
      </c>
      <c r="R35" s="37"/>
      <c r="S35" s="37"/>
      <c r="T35" s="37"/>
    </row>
    <row r="36" spans="1:20" ht="12.75">
      <c r="A36" s="11">
        <f t="shared" si="3"/>
        <v>31</v>
      </c>
      <c r="B36" s="11">
        <f t="shared" si="5"/>
        <v>5</v>
      </c>
      <c r="C36" t="s">
        <v>61</v>
      </c>
      <c r="D36" s="26">
        <v>40</v>
      </c>
      <c r="E36" s="45">
        <f>D36-90+360</f>
        <v>310</v>
      </c>
      <c r="F36" s="74">
        <v>45</v>
      </c>
      <c r="G36" s="70">
        <v>-10</v>
      </c>
      <c r="H36" s="34">
        <v>-14</v>
      </c>
      <c r="I36" s="23" t="s">
        <v>40</v>
      </c>
      <c r="J36" s="23" t="s">
        <v>86</v>
      </c>
      <c r="K36" s="35"/>
      <c r="L36" s="35"/>
      <c r="M36" s="35"/>
      <c r="N36" s="35"/>
      <c r="O36" s="23"/>
      <c r="P36" s="35"/>
      <c r="Q36" s="36"/>
      <c r="R36" s="37"/>
      <c r="S36" s="37"/>
      <c r="T36" s="37"/>
    </row>
    <row r="37" spans="1:20" ht="12.75">
      <c r="A37" s="11">
        <f t="shared" si="3"/>
        <v>32</v>
      </c>
      <c r="B37" s="11">
        <f t="shared" si="5"/>
        <v>6</v>
      </c>
      <c r="C37" t="s">
        <v>61</v>
      </c>
      <c r="D37" s="26">
        <v>220</v>
      </c>
      <c r="E37" s="45">
        <f t="shared" si="2"/>
        <v>130</v>
      </c>
      <c r="F37" s="74">
        <v>78</v>
      </c>
      <c r="G37" s="70">
        <v>3</v>
      </c>
      <c r="H37" s="34">
        <v>3</v>
      </c>
      <c r="I37" s="23" t="s">
        <v>32</v>
      </c>
      <c r="J37" s="23" t="s">
        <v>119</v>
      </c>
      <c r="K37" s="35">
        <v>2</v>
      </c>
      <c r="L37" s="35"/>
      <c r="M37" s="35"/>
      <c r="N37" s="35"/>
      <c r="O37" s="23"/>
      <c r="P37" s="35"/>
      <c r="Q37" s="36"/>
      <c r="R37" s="37"/>
      <c r="S37" s="37"/>
      <c r="T37" s="37"/>
    </row>
    <row r="38" spans="1:20" ht="12.75">
      <c r="A38" s="11">
        <f t="shared" si="3"/>
        <v>33</v>
      </c>
      <c r="B38" s="11">
        <f t="shared" si="5"/>
        <v>7</v>
      </c>
      <c r="C38" t="s">
        <v>61</v>
      </c>
      <c r="D38" s="26">
        <v>160</v>
      </c>
      <c r="E38" s="45">
        <f t="shared" si="2"/>
        <v>70</v>
      </c>
      <c r="F38" s="74">
        <v>67</v>
      </c>
      <c r="G38" s="70">
        <v>3</v>
      </c>
      <c r="H38" s="34">
        <v>3</v>
      </c>
      <c r="I38" s="23" t="s">
        <v>40</v>
      </c>
      <c r="J38" s="23" t="s">
        <v>216</v>
      </c>
      <c r="K38" s="35"/>
      <c r="L38" s="35"/>
      <c r="M38" s="35"/>
      <c r="N38" s="35"/>
      <c r="O38" s="23"/>
      <c r="P38" s="35"/>
      <c r="Q38" s="36"/>
      <c r="R38" s="37"/>
      <c r="S38" s="37"/>
      <c r="T38" s="37"/>
    </row>
    <row r="39" spans="1:20" ht="12.75">
      <c r="A39" s="11">
        <f t="shared" si="3"/>
        <v>34</v>
      </c>
      <c r="B39" s="11">
        <f t="shared" si="5"/>
        <v>8</v>
      </c>
      <c r="C39" t="s">
        <v>61</v>
      </c>
      <c r="D39" s="26">
        <v>212</v>
      </c>
      <c r="E39" s="45">
        <f t="shared" si="2"/>
        <v>122</v>
      </c>
      <c r="F39" s="74">
        <v>65</v>
      </c>
      <c r="G39" s="70">
        <v>8</v>
      </c>
      <c r="H39" s="34">
        <v>9</v>
      </c>
      <c r="I39" s="23" t="s">
        <v>32</v>
      </c>
      <c r="J39" s="23" t="s">
        <v>33</v>
      </c>
      <c r="K39" s="35">
        <v>2</v>
      </c>
      <c r="L39" s="35"/>
      <c r="M39" s="35"/>
      <c r="N39" s="35"/>
      <c r="O39" s="23"/>
      <c r="P39" s="35"/>
      <c r="Q39" s="36"/>
      <c r="R39" s="37"/>
      <c r="S39" s="37"/>
      <c r="T39" s="37"/>
    </row>
    <row r="40" spans="1:20" ht="12.75">
      <c r="A40" s="11">
        <f t="shared" si="3"/>
        <v>35</v>
      </c>
      <c r="B40" s="11">
        <f t="shared" si="5"/>
        <v>9</v>
      </c>
      <c r="C40" t="s">
        <v>61</v>
      </c>
      <c r="D40" s="26">
        <v>160</v>
      </c>
      <c r="E40" s="45">
        <f t="shared" si="2"/>
        <v>70</v>
      </c>
      <c r="F40" s="74">
        <v>58</v>
      </c>
      <c r="G40" s="70">
        <v>20</v>
      </c>
      <c r="H40" s="34">
        <v>24</v>
      </c>
      <c r="I40" s="23" t="s">
        <v>32</v>
      </c>
      <c r="J40" s="23" t="s">
        <v>33</v>
      </c>
      <c r="K40" s="35">
        <v>2</v>
      </c>
      <c r="L40" s="35"/>
      <c r="M40" s="35"/>
      <c r="N40" s="35"/>
      <c r="O40" s="23"/>
      <c r="P40" s="35"/>
      <c r="Q40" s="36"/>
      <c r="R40" s="37"/>
      <c r="S40" s="37"/>
      <c r="T40" s="37"/>
    </row>
    <row r="41" spans="1:20" ht="12.75">
      <c r="A41" s="11">
        <f t="shared" si="3"/>
        <v>36</v>
      </c>
      <c r="B41" s="11">
        <f t="shared" si="5"/>
        <v>10</v>
      </c>
      <c r="C41" t="s">
        <v>61</v>
      </c>
      <c r="D41" s="26">
        <v>163</v>
      </c>
      <c r="E41" s="45">
        <f t="shared" si="2"/>
        <v>73</v>
      </c>
      <c r="F41" s="74">
        <v>53</v>
      </c>
      <c r="G41" s="70">
        <v>28</v>
      </c>
      <c r="H41" s="34">
        <v>36</v>
      </c>
      <c r="I41" s="23" t="s">
        <v>40</v>
      </c>
      <c r="J41" s="23" t="s">
        <v>216</v>
      </c>
      <c r="K41" s="35">
        <v>2</v>
      </c>
      <c r="L41" s="35"/>
      <c r="M41" s="35"/>
      <c r="N41" s="35"/>
      <c r="O41" s="23"/>
      <c r="P41" s="35"/>
      <c r="Q41" s="36"/>
      <c r="R41" s="37"/>
      <c r="S41" s="37"/>
      <c r="T41" s="37"/>
    </row>
    <row r="42" spans="1:20" ht="12.75">
      <c r="A42" s="11">
        <f t="shared" si="3"/>
        <v>37</v>
      </c>
      <c r="B42" s="11">
        <f t="shared" si="5"/>
        <v>11</v>
      </c>
      <c r="C42" t="s">
        <v>61</v>
      </c>
      <c r="D42" s="26">
        <v>230</v>
      </c>
      <c r="E42" s="45">
        <f t="shared" si="2"/>
        <v>140</v>
      </c>
      <c r="F42" s="74">
        <v>70</v>
      </c>
      <c r="G42" s="70">
        <v>-10</v>
      </c>
      <c r="H42" s="34">
        <v>-11</v>
      </c>
      <c r="I42" s="23" t="s">
        <v>32</v>
      </c>
      <c r="J42" s="23" t="s">
        <v>33</v>
      </c>
      <c r="K42" s="35">
        <v>3</v>
      </c>
      <c r="L42" s="35"/>
      <c r="M42" s="35"/>
      <c r="N42" s="35"/>
      <c r="O42" s="23"/>
      <c r="P42" s="35"/>
      <c r="Q42" s="36"/>
      <c r="R42" s="37"/>
      <c r="S42" s="37"/>
      <c r="T42" s="37"/>
    </row>
    <row r="43" spans="1:20" ht="12.75">
      <c r="A43" s="11">
        <f t="shared" si="3"/>
        <v>38</v>
      </c>
      <c r="B43" s="11">
        <f t="shared" si="5"/>
        <v>12</v>
      </c>
      <c r="C43" t="s">
        <v>61</v>
      </c>
      <c r="D43" s="26">
        <v>215</v>
      </c>
      <c r="E43" s="45">
        <f t="shared" si="2"/>
        <v>125</v>
      </c>
      <c r="F43" s="74">
        <v>72</v>
      </c>
      <c r="G43" s="70">
        <v>-15</v>
      </c>
      <c r="H43" s="34">
        <v>-16</v>
      </c>
      <c r="I43" s="23" t="s">
        <v>32</v>
      </c>
      <c r="J43" s="23" t="s">
        <v>33</v>
      </c>
      <c r="K43" s="35">
        <v>2</v>
      </c>
      <c r="L43" s="35"/>
      <c r="M43" s="35"/>
      <c r="N43" s="35"/>
      <c r="O43" s="23"/>
      <c r="P43" s="35"/>
      <c r="Q43" s="36"/>
      <c r="R43" s="37"/>
      <c r="S43" s="37"/>
      <c r="T43" s="37"/>
    </row>
    <row r="44" spans="1:20" ht="12.75">
      <c r="A44" s="11">
        <f t="shared" si="3"/>
        <v>39</v>
      </c>
      <c r="B44" s="11">
        <f t="shared" si="5"/>
        <v>13</v>
      </c>
      <c r="C44" t="s">
        <v>61</v>
      </c>
      <c r="D44" s="26">
        <v>165</v>
      </c>
      <c r="E44" s="45">
        <f t="shared" si="2"/>
        <v>75</v>
      </c>
      <c r="F44" s="74">
        <v>54</v>
      </c>
      <c r="G44" s="70">
        <v>15</v>
      </c>
      <c r="H44" s="34">
        <v>19</v>
      </c>
      <c r="I44" s="23" t="s">
        <v>32</v>
      </c>
      <c r="J44" s="23" t="s">
        <v>33</v>
      </c>
      <c r="K44" s="35">
        <v>1</v>
      </c>
      <c r="L44" s="35"/>
      <c r="M44" s="35"/>
      <c r="N44" s="35"/>
      <c r="O44" s="23"/>
      <c r="P44" s="35"/>
      <c r="Q44" s="36"/>
      <c r="R44" s="37"/>
      <c r="S44" s="37"/>
      <c r="T44" s="37"/>
    </row>
    <row r="45" spans="1:20" ht="12.75">
      <c r="A45" s="11">
        <f t="shared" si="3"/>
        <v>40</v>
      </c>
      <c r="B45" s="11">
        <f t="shared" si="5"/>
        <v>14</v>
      </c>
      <c r="C45" t="s">
        <v>61</v>
      </c>
      <c r="D45" s="26">
        <v>162</v>
      </c>
      <c r="E45" s="45">
        <f t="shared" si="2"/>
        <v>72</v>
      </c>
      <c r="F45" s="74">
        <v>56</v>
      </c>
      <c r="G45" s="70">
        <v>20</v>
      </c>
      <c r="H45" s="34">
        <v>24</v>
      </c>
      <c r="I45" s="23" t="s">
        <v>40</v>
      </c>
      <c r="J45" s="23" t="s">
        <v>75</v>
      </c>
      <c r="K45" s="35"/>
      <c r="L45" s="35"/>
      <c r="M45" s="35"/>
      <c r="N45" s="35"/>
      <c r="O45" s="23"/>
      <c r="P45" s="35"/>
      <c r="Q45" s="36"/>
      <c r="R45" s="37"/>
      <c r="S45" s="37"/>
      <c r="T45" s="37"/>
    </row>
    <row r="46" spans="1:20" ht="12.75">
      <c r="A46" s="11">
        <f t="shared" si="3"/>
        <v>41</v>
      </c>
      <c r="B46" s="11">
        <f t="shared" si="5"/>
        <v>15</v>
      </c>
      <c r="C46" t="s">
        <v>61</v>
      </c>
      <c r="D46" s="26">
        <v>235</v>
      </c>
      <c r="E46" s="45">
        <f t="shared" si="2"/>
        <v>145</v>
      </c>
      <c r="F46" s="74">
        <v>65</v>
      </c>
      <c r="G46" s="70">
        <v>-5</v>
      </c>
      <c r="H46" s="34">
        <v>-6</v>
      </c>
      <c r="I46" s="23" t="s">
        <v>32</v>
      </c>
      <c r="J46" s="23" t="s">
        <v>33</v>
      </c>
      <c r="K46" s="35"/>
      <c r="L46" s="35"/>
      <c r="M46" s="35"/>
      <c r="N46" s="35"/>
      <c r="O46" s="23"/>
      <c r="P46" s="35"/>
      <c r="Q46" s="36"/>
      <c r="R46" s="37"/>
      <c r="S46" s="37"/>
      <c r="T46" s="37"/>
    </row>
    <row r="47" spans="1:20" ht="12.75">
      <c r="A47" s="11">
        <f t="shared" si="3"/>
        <v>42</v>
      </c>
      <c r="B47" s="11">
        <f t="shared" si="5"/>
        <v>16</v>
      </c>
      <c r="C47" t="s">
        <v>61</v>
      </c>
      <c r="D47" s="26">
        <v>155</v>
      </c>
      <c r="E47" s="45">
        <f t="shared" si="2"/>
        <v>65</v>
      </c>
      <c r="F47" s="74">
        <v>56</v>
      </c>
      <c r="G47" s="70"/>
      <c r="H47" s="34"/>
      <c r="I47" s="23" t="s">
        <v>23</v>
      </c>
      <c r="J47" s="23" t="s">
        <v>24</v>
      </c>
      <c r="K47" s="35"/>
      <c r="L47" s="35"/>
      <c r="M47" s="35"/>
      <c r="N47" s="35"/>
      <c r="O47" s="23"/>
      <c r="P47" s="35"/>
      <c r="Q47" s="36"/>
      <c r="R47" s="37"/>
      <c r="S47" s="37"/>
      <c r="T47" s="37"/>
    </row>
    <row r="48" spans="1:20" ht="12.75">
      <c r="A48" s="11">
        <f t="shared" si="3"/>
        <v>43</v>
      </c>
      <c r="B48" s="11">
        <f t="shared" si="5"/>
        <v>17</v>
      </c>
      <c r="C48" t="s">
        <v>61</v>
      </c>
      <c r="D48" s="26">
        <v>270</v>
      </c>
      <c r="E48" s="45">
        <f t="shared" si="2"/>
        <v>180</v>
      </c>
      <c r="F48" s="74">
        <v>30</v>
      </c>
      <c r="G48" s="70"/>
      <c r="H48" s="34"/>
      <c r="I48" s="23" t="s">
        <v>23</v>
      </c>
      <c r="J48" s="23" t="s">
        <v>24</v>
      </c>
      <c r="K48" s="35"/>
      <c r="L48" s="35"/>
      <c r="M48" s="35">
        <v>3</v>
      </c>
      <c r="N48" s="35"/>
      <c r="O48" s="23"/>
      <c r="P48" s="35"/>
      <c r="Q48" s="36"/>
      <c r="R48" s="37"/>
      <c r="S48" s="37"/>
      <c r="T48" s="37"/>
    </row>
    <row r="49" spans="1:20" ht="12.75">
      <c r="A49" s="16"/>
      <c r="B49" s="16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9"/>
    </row>
    <row r="50" ht="12.75">
      <c r="B50" s="40"/>
    </row>
    <row r="51" ht="12.75">
      <c r="B51" s="40"/>
    </row>
    <row r="52" ht="12.75">
      <c r="B52" s="40"/>
    </row>
    <row r="53" ht="12.75">
      <c r="B53" s="40"/>
    </row>
    <row r="54" spans="2:14" ht="12.75">
      <c r="B54" s="40"/>
      <c r="L54" s="41"/>
      <c r="M54" s="41"/>
      <c r="N54" s="41"/>
    </row>
    <row r="55" spans="2:14" ht="12.75">
      <c r="B55" s="40"/>
      <c r="L55" s="42"/>
      <c r="M55" s="42"/>
      <c r="N55" s="42"/>
    </row>
    <row r="56" ht="12.75">
      <c r="B56" s="40"/>
    </row>
    <row r="57" ht="12.75">
      <c r="B57" s="40"/>
    </row>
    <row r="58" ht="12.75">
      <c r="B58" s="40"/>
    </row>
    <row r="59" ht="12.75">
      <c r="B59" s="40"/>
    </row>
    <row r="60" ht="12.75">
      <c r="B60" s="40"/>
    </row>
    <row r="61" ht="12.75">
      <c r="B61" s="40"/>
    </row>
    <row r="62" ht="12.75">
      <c r="B62" s="40"/>
    </row>
    <row r="63" ht="12.75">
      <c r="B63" s="40"/>
    </row>
    <row r="64" ht="12.75">
      <c r="B64" s="40"/>
    </row>
    <row r="65" ht="12.75">
      <c r="B65" s="40"/>
    </row>
    <row r="66" ht="12.75">
      <c r="B66" s="40"/>
    </row>
    <row r="67" ht="12.75">
      <c r="B67" s="40"/>
    </row>
    <row r="68" ht="12.75">
      <c r="B68" s="40"/>
    </row>
    <row r="69" ht="12.75">
      <c r="B69" s="40"/>
    </row>
    <row r="70" ht="12.75">
      <c r="B70" s="40"/>
    </row>
    <row r="71" ht="12.75">
      <c r="B71" s="40"/>
    </row>
    <row r="72" ht="12.75">
      <c r="B72" s="40"/>
    </row>
    <row r="73" ht="12.75">
      <c r="B73" s="40"/>
    </row>
    <row r="74" ht="12.75">
      <c r="B74" s="40"/>
    </row>
    <row r="75" ht="12.75">
      <c r="B75" s="40"/>
    </row>
    <row r="76" ht="12.75">
      <c r="B76" s="40"/>
    </row>
    <row r="77" ht="12.75">
      <c r="B77" s="40"/>
    </row>
    <row r="78" ht="12.75">
      <c r="B78" s="40"/>
    </row>
    <row r="79" ht="12.75">
      <c r="B79" s="40"/>
    </row>
    <row r="80" ht="12.75">
      <c r="B80" s="40"/>
    </row>
    <row r="81" ht="12.75">
      <c r="B81" s="40"/>
    </row>
    <row r="82" ht="12.75">
      <c r="B82" s="40"/>
    </row>
    <row r="83" ht="12.75">
      <c r="B83" s="40"/>
    </row>
    <row r="84" ht="12.75">
      <c r="B84" s="40"/>
    </row>
    <row r="85" ht="12.75">
      <c r="B85" s="40"/>
    </row>
    <row r="86" ht="12.75">
      <c r="B86" s="40"/>
    </row>
    <row r="87" ht="12.75">
      <c r="B87" s="40"/>
    </row>
    <row r="88" ht="12.75">
      <c r="B88" s="40"/>
    </row>
    <row r="89" ht="12.75">
      <c r="B89" s="40"/>
    </row>
    <row r="90" ht="12.75">
      <c r="B90" s="40"/>
    </row>
    <row r="91" ht="12.75">
      <c r="B91" s="40"/>
    </row>
    <row r="92" ht="12.75">
      <c r="B92" s="40"/>
    </row>
    <row r="93" ht="12.75">
      <c r="B93" s="40"/>
    </row>
    <row r="94" ht="12.75">
      <c r="B94" s="40"/>
    </row>
    <row r="95" ht="12.75">
      <c r="B95" s="40"/>
    </row>
    <row r="96" ht="12.75">
      <c r="B96" s="40"/>
    </row>
    <row r="97" ht="12.75">
      <c r="B97" s="40"/>
    </row>
    <row r="98" ht="12.75">
      <c r="B98" s="40"/>
    </row>
    <row r="99" ht="12.75">
      <c r="B99" s="40"/>
    </row>
    <row r="100" ht="12.75">
      <c r="B100" s="40"/>
    </row>
    <row r="101" ht="12.75">
      <c r="B101" s="40"/>
    </row>
    <row r="102" ht="12.75">
      <c r="B102" s="40"/>
    </row>
    <row r="103" ht="12.75">
      <c r="B103" s="40"/>
    </row>
    <row r="104" ht="12.75">
      <c r="B104" s="40"/>
    </row>
    <row r="105" ht="12.75">
      <c r="B105" s="40"/>
    </row>
    <row r="106" ht="12.75">
      <c r="B106" s="40"/>
    </row>
    <row r="107" ht="12.75">
      <c r="B107" s="40"/>
    </row>
    <row r="108" ht="12.75">
      <c r="B108" s="40"/>
    </row>
    <row r="109" ht="12.75">
      <c r="B109" s="40"/>
    </row>
    <row r="110" ht="12.75">
      <c r="B110" s="40"/>
    </row>
    <row r="111" ht="12.75">
      <c r="B111" s="40"/>
    </row>
    <row r="112" ht="12.75">
      <c r="B112" s="40"/>
    </row>
    <row r="113" ht="12.75">
      <c r="B113" s="40"/>
    </row>
    <row r="114" ht="12.75">
      <c r="B114" s="40"/>
    </row>
    <row r="115" ht="12.75">
      <c r="B115" s="40"/>
    </row>
    <row r="116" ht="12.75">
      <c r="B116" s="40"/>
    </row>
    <row r="117" ht="12.75">
      <c r="B117" s="40"/>
    </row>
    <row r="118" ht="12.75">
      <c r="B118" s="40"/>
    </row>
    <row r="119" ht="12.75">
      <c r="B119" s="40"/>
    </row>
    <row r="120" ht="12.75">
      <c r="B120" s="40"/>
    </row>
    <row r="121" ht="12.75">
      <c r="B121" s="40"/>
    </row>
    <row r="122" ht="12.75">
      <c r="B122" s="40"/>
    </row>
    <row r="123" ht="12.75">
      <c r="B123" s="40"/>
    </row>
    <row r="124" ht="12.75">
      <c r="B124" s="40"/>
    </row>
    <row r="125" ht="12.75">
      <c r="B125" s="40"/>
    </row>
    <row r="126" ht="12.75">
      <c r="B126" s="40"/>
    </row>
    <row r="127" ht="12.75">
      <c r="B127" s="40"/>
    </row>
    <row r="128" ht="12.75">
      <c r="B128" s="40"/>
    </row>
    <row r="129" ht="12.75">
      <c r="B129" s="40"/>
    </row>
    <row r="130" ht="12.75">
      <c r="B130" s="40"/>
    </row>
    <row r="131" ht="12.75">
      <c r="B131" s="40"/>
    </row>
    <row r="132" ht="12.75">
      <c r="B132" s="40"/>
    </row>
    <row r="133" ht="12.75">
      <c r="B133" s="40"/>
    </row>
    <row r="134" ht="12.75">
      <c r="B134" s="40"/>
    </row>
    <row r="135" ht="12.75">
      <c r="B135" s="40"/>
    </row>
    <row r="136" ht="12.75">
      <c r="B136" s="40"/>
    </row>
    <row r="137" ht="12.75">
      <c r="B137" s="40"/>
    </row>
    <row r="138" ht="12.75">
      <c r="B138" s="40"/>
    </row>
    <row r="139" ht="12.75">
      <c r="B139" s="40"/>
    </row>
    <row r="140" ht="12.75">
      <c r="B140" s="40"/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3"/>
  <sheetViews>
    <sheetView zoomScalePageLayoutView="0" workbookViewId="0" topLeftCell="A1">
      <selection activeCell="X15" sqref="X15"/>
    </sheetView>
  </sheetViews>
  <sheetFormatPr defaultColWidth="9.00390625" defaultRowHeight="12.75"/>
  <cols>
    <col min="1" max="1" width="4.75390625" style="0" customWidth="1"/>
    <col min="2" max="2" width="5.875" style="0" customWidth="1"/>
    <col min="3" max="3" width="15.625" style="0" customWidth="1"/>
    <col min="5" max="5" width="15.00390625" style="0" customWidth="1"/>
    <col min="7" max="7" width="10.625" style="0" hidden="1" customWidth="1"/>
    <col min="8" max="8" width="10.25390625" style="0" customWidth="1"/>
    <col min="9" max="9" width="12.25390625" style="0" customWidth="1"/>
    <col min="10" max="10" width="24.625" style="0" customWidth="1"/>
    <col min="11" max="11" width="10.75390625" style="0" customWidth="1"/>
    <col min="12" max="12" width="11.25390625" style="0" customWidth="1"/>
    <col min="13" max="13" width="9.125" style="0" customWidth="1"/>
    <col min="14" max="14" width="10.875" style="0" customWidth="1"/>
    <col min="15" max="15" width="20.75390625" style="0" customWidth="1"/>
    <col min="16" max="16" width="12.75390625" style="0" customWidth="1"/>
    <col min="17" max="17" width="13.25390625" style="0" customWidth="1"/>
    <col min="18" max="18" width="12.00390625" style="0" customWidth="1"/>
    <col min="19" max="19" width="13.75390625" style="0" customWidth="1"/>
    <col min="20" max="20" width="12.125" style="0" customWidth="1"/>
  </cols>
  <sheetData>
    <row r="1" spans="2:10" ht="15.75">
      <c r="B1" s="1"/>
      <c r="C1" s="11" t="s">
        <v>70</v>
      </c>
      <c r="D1" s="3"/>
      <c r="E1" s="4" t="s">
        <v>0</v>
      </c>
      <c r="F1" s="5"/>
      <c r="G1" s="5"/>
      <c r="H1" s="6"/>
      <c r="I1" s="2">
        <v>28</v>
      </c>
      <c r="J1" s="47" t="s">
        <v>72</v>
      </c>
    </row>
    <row r="2" spans="3:10" ht="12.75">
      <c r="C2" s="44" t="s">
        <v>71</v>
      </c>
      <c r="D2" s="3"/>
      <c r="E2" s="7" t="s">
        <v>1</v>
      </c>
      <c r="F2" s="8"/>
      <c r="G2" s="8"/>
      <c r="H2" s="9"/>
      <c r="I2" s="2">
        <v>17</v>
      </c>
      <c r="J2" t="s">
        <v>220</v>
      </c>
    </row>
    <row r="3" spans="3:20" ht="23.25">
      <c r="C3" s="43">
        <v>10510</v>
      </c>
      <c r="D3" s="10">
        <v>1</v>
      </c>
      <c r="E3" s="10">
        <v>2</v>
      </c>
      <c r="F3" s="10">
        <v>3</v>
      </c>
      <c r="G3" s="10">
        <v>4</v>
      </c>
      <c r="H3" s="10"/>
      <c r="I3" s="10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1">
        <v>12</v>
      </c>
      <c r="Q3" s="11">
        <v>13</v>
      </c>
      <c r="R3" s="11">
        <v>14</v>
      </c>
      <c r="S3" s="11">
        <v>15</v>
      </c>
      <c r="T3" s="11">
        <v>16</v>
      </c>
    </row>
    <row r="4" spans="1:21" ht="51">
      <c r="A4" s="11"/>
      <c r="B4" s="12" t="s">
        <v>2</v>
      </c>
      <c r="C4" s="12" t="s">
        <v>3</v>
      </c>
      <c r="D4" s="13" t="s">
        <v>4</v>
      </c>
      <c r="E4" s="13" t="s">
        <v>5</v>
      </c>
      <c r="F4" s="13" t="s">
        <v>6</v>
      </c>
      <c r="G4" s="13" t="s">
        <v>30</v>
      </c>
      <c r="H4" s="13" t="s">
        <v>229</v>
      </c>
      <c r="I4" s="13" t="s">
        <v>7</v>
      </c>
      <c r="J4" s="13" t="s">
        <v>8</v>
      </c>
      <c r="K4" s="13" t="s">
        <v>9</v>
      </c>
      <c r="L4" s="13" t="s">
        <v>10</v>
      </c>
      <c r="M4" s="14" t="s">
        <v>11</v>
      </c>
      <c r="N4" s="13" t="s">
        <v>12</v>
      </c>
      <c r="O4" s="13" t="s">
        <v>13</v>
      </c>
      <c r="P4" s="13" t="s">
        <v>14</v>
      </c>
      <c r="Q4" s="13" t="s">
        <v>15</v>
      </c>
      <c r="R4" s="13" t="s">
        <v>16</v>
      </c>
      <c r="S4" s="13" t="s">
        <v>17</v>
      </c>
      <c r="T4" s="13" t="s">
        <v>18</v>
      </c>
      <c r="U4" s="15"/>
    </row>
    <row r="5" spans="1:20" ht="12.75">
      <c r="A5" s="16"/>
      <c r="B5" s="16"/>
      <c r="C5" s="16"/>
      <c r="D5" s="16"/>
      <c r="E5" s="16"/>
      <c r="F5" s="16"/>
      <c r="G5" s="16"/>
      <c r="H5" s="16"/>
      <c r="I5" s="17"/>
      <c r="J5" s="17"/>
      <c r="K5" s="18"/>
      <c r="L5" s="18"/>
      <c r="M5" s="18"/>
      <c r="N5" s="18"/>
      <c r="O5" s="18"/>
      <c r="P5" s="18"/>
      <c r="Q5" s="19"/>
      <c r="R5" s="20"/>
      <c r="S5" s="16"/>
      <c r="T5" s="16"/>
    </row>
    <row r="6" spans="1:20" ht="12.75">
      <c r="A6" s="11">
        <v>1</v>
      </c>
      <c r="B6" s="10">
        <v>1</v>
      </c>
      <c r="C6" t="s">
        <v>65</v>
      </c>
      <c r="D6" s="21">
        <v>165</v>
      </c>
      <c r="E6" s="45">
        <f>D6-90</f>
        <v>75</v>
      </c>
      <c r="F6" s="72">
        <v>70</v>
      </c>
      <c r="G6" s="22"/>
      <c r="H6" s="22"/>
      <c r="I6" s="23" t="s">
        <v>23</v>
      </c>
      <c r="J6" s="23" t="s">
        <v>24</v>
      </c>
      <c r="K6" s="23"/>
      <c r="L6" s="23"/>
      <c r="M6" s="23"/>
      <c r="N6" s="23"/>
      <c r="O6" s="23" t="s">
        <v>73</v>
      </c>
      <c r="P6" s="23"/>
      <c r="Q6" s="24"/>
      <c r="R6" s="25"/>
      <c r="S6" s="25"/>
      <c r="T6" s="25"/>
    </row>
    <row r="7" spans="1:20" ht="12.75">
      <c r="A7" s="11">
        <f>A6+1</f>
        <v>2</v>
      </c>
      <c r="B7" s="11">
        <f>B6+1</f>
        <v>2</v>
      </c>
      <c r="C7" t="s">
        <v>65</v>
      </c>
      <c r="D7" s="26">
        <v>160</v>
      </c>
      <c r="E7" s="45">
        <f aca="true" t="shared" si="0" ref="E7:E17">D7-90</f>
        <v>70</v>
      </c>
      <c r="F7" s="73">
        <v>60</v>
      </c>
      <c r="G7" s="27"/>
      <c r="H7" s="27">
        <v>20</v>
      </c>
      <c r="I7" s="23" t="s">
        <v>40</v>
      </c>
      <c r="J7" s="23" t="s">
        <v>75</v>
      </c>
      <c r="K7" s="28">
        <v>3</v>
      </c>
      <c r="L7" s="28"/>
      <c r="M7" s="28">
        <v>3</v>
      </c>
      <c r="N7" s="28" t="s">
        <v>74</v>
      </c>
      <c r="O7" s="23"/>
      <c r="P7" s="28"/>
      <c r="Q7" s="29"/>
      <c r="R7" s="30"/>
      <c r="S7" s="30"/>
      <c r="T7" s="30"/>
    </row>
    <row r="8" spans="1:20" ht="12.75">
      <c r="A8" s="11">
        <f aca="true" t="shared" si="1" ref="A8:A34">A7+1</f>
        <v>3</v>
      </c>
      <c r="B8" s="11">
        <f aca="true" t="shared" si="2" ref="B8:B17">B7+1</f>
        <v>3</v>
      </c>
      <c r="C8" t="s">
        <v>65</v>
      </c>
      <c r="D8" s="26">
        <v>240</v>
      </c>
      <c r="E8" s="45">
        <f t="shared" si="0"/>
        <v>150</v>
      </c>
      <c r="F8" s="73">
        <v>60</v>
      </c>
      <c r="G8" s="27"/>
      <c r="H8" s="27"/>
      <c r="I8" s="23" t="s">
        <v>57</v>
      </c>
      <c r="J8" s="23" t="s">
        <v>58</v>
      </c>
      <c r="K8" s="28"/>
      <c r="L8" s="28"/>
      <c r="M8" s="28">
        <v>2</v>
      </c>
      <c r="N8" s="28"/>
      <c r="O8" s="23"/>
      <c r="P8" s="28" t="s">
        <v>50</v>
      </c>
      <c r="Q8" s="29" t="s">
        <v>51</v>
      </c>
      <c r="R8" s="30"/>
      <c r="S8" s="30"/>
      <c r="T8" s="30"/>
    </row>
    <row r="9" spans="1:20" ht="12.75">
      <c r="A9" s="11">
        <f t="shared" si="1"/>
        <v>4</v>
      </c>
      <c r="B9" s="11">
        <f t="shared" si="2"/>
        <v>4</v>
      </c>
      <c r="C9" t="s">
        <v>65</v>
      </c>
      <c r="D9" s="32">
        <v>340</v>
      </c>
      <c r="E9" s="45">
        <f t="shared" si="0"/>
        <v>250</v>
      </c>
      <c r="F9" s="74">
        <v>20</v>
      </c>
      <c r="G9" s="27"/>
      <c r="H9" s="34"/>
      <c r="I9" s="23" t="s">
        <v>23</v>
      </c>
      <c r="J9" s="23" t="s">
        <v>24</v>
      </c>
      <c r="K9" s="35"/>
      <c r="L9" s="35"/>
      <c r="M9" s="35">
        <v>3</v>
      </c>
      <c r="N9" s="35"/>
      <c r="O9" s="23" t="s">
        <v>76</v>
      </c>
      <c r="P9" s="35"/>
      <c r="Q9" s="36"/>
      <c r="R9" s="37"/>
      <c r="S9" s="37"/>
      <c r="T9" s="37"/>
    </row>
    <row r="10" spans="1:20" ht="12.75">
      <c r="A10" s="11">
        <f t="shared" si="1"/>
        <v>5</v>
      </c>
      <c r="B10" s="11">
        <f t="shared" si="2"/>
        <v>5</v>
      </c>
      <c r="C10" t="s">
        <v>65</v>
      </c>
      <c r="D10" s="32">
        <v>270</v>
      </c>
      <c r="E10" s="45">
        <f t="shared" si="0"/>
        <v>180</v>
      </c>
      <c r="F10" s="74">
        <v>50</v>
      </c>
      <c r="G10" s="27"/>
      <c r="H10" s="34"/>
      <c r="I10" s="23" t="s">
        <v>23</v>
      </c>
      <c r="J10" s="23" t="s">
        <v>24</v>
      </c>
      <c r="K10" s="35"/>
      <c r="L10" s="35"/>
      <c r="M10" s="35">
        <v>3</v>
      </c>
      <c r="N10" s="35"/>
      <c r="O10" s="23" t="s">
        <v>77</v>
      </c>
      <c r="P10" s="35"/>
      <c r="Q10" s="36"/>
      <c r="R10" s="37"/>
      <c r="S10" s="37"/>
      <c r="T10" s="37"/>
    </row>
    <row r="11" spans="1:20" ht="12.75">
      <c r="A11" s="11">
        <f t="shared" si="1"/>
        <v>6</v>
      </c>
      <c r="B11" s="11">
        <f t="shared" si="2"/>
        <v>6</v>
      </c>
      <c r="C11" t="s">
        <v>65</v>
      </c>
      <c r="D11" s="32">
        <v>160</v>
      </c>
      <c r="E11" s="45">
        <f t="shared" si="0"/>
        <v>70</v>
      </c>
      <c r="F11" s="74">
        <v>75</v>
      </c>
      <c r="G11" s="27"/>
      <c r="H11" s="34">
        <v>25</v>
      </c>
      <c r="I11" s="23" t="s">
        <v>40</v>
      </c>
      <c r="J11" s="23" t="s">
        <v>75</v>
      </c>
      <c r="K11" s="28">
        <v>1</v>
      </c>
      <c r="L11" s="35"/>
      <c r="M11" s="35">
        <v>3</v>
      </c>
      <c r="N11" s="35" t="s">
        <v>42</v>
      </c>
      <c r="O11" s="23"/>
      <c r="P11" s="35"/>
      <c r="Q11" s="36"/>
      <c r="R11" s="37"/>
      <c r="S11" s="37"/>
      <c r="T11" s="37"/>
    </row>
    <row r="12" spans="1:20" ht="12.75">
      <c r="A12" s="11">
        <f t="shared" si="1"/>
        <v>7</v>
      </c>
      <c r="B12" s="11">
        <f t="shared" si="2"/>
        <v>7</v>
      </c>
      <c r="C12" t="s">
        <v>65</v>
      </c>
      <c r="D12" s="32">
        <v>165</v>
      </c>
      <c r="E12" s="45">
        <f t="shared" si="0"/>
        <v>75</v>
      </c>
      <c r="F12" s="74">
        <v>60</v>
      </c>
      <c r="G12" s="27"/>
      <c r="H12" s="34">
        <v>-20</v>
      </c>
      <c r="I12" s="23" t="s">
        <v>32</v>
      </c>
      <c r="J12" s="23" t="s">
        <v>78</v>
      </c>
      <c r="K12" s="35">
        <v>1</v>
      </c>
      <c r="L12" s="35"/>
      <c r="M12" s="35">
        <v>2</v>
      </c>
      <c r="N12" s="35"/>
      <c r="O12" s="23"/>
      <c r="P12" s="35"/>
      <c r="Q12" s="36"/>
      <c r="R12" s="37"/>
      <c r="S12" s="37"/>
      <c r="T12" s="37"/>
    </row>
    <row r="13" spans="1:20" ht="12.75">
      <c r="A13" s="11">
        <f t="shared" si="1"/>
        <v>8</v>
      </c>
      <c r="B13" s="11">
        <f t="shared" si="2"/>
        <v>8</v>
      </c>
      <c r="C13" t="s">
        <v>65</v>
      </c>
      <c r="D13" s="32">
        <v>210</v>
      </c>
      <c r="E13" s="45">
        <f t="shared" si="0"/>
        <v>120</v>
      </c>
      <c r="F13" s="74">
        <v>60</v>
      </c>
      <c r="G13" s="27"/>
      <c r="H13" s="34"/>
      <c r="I13" s="23" t="s">
        <v>57</v>
      </c>
      <c r="J13" s="23" t="s">
        <v>58</v>
      </c>
      <c r="K13" s="35"/>
      <c r="L13" s="35"/>
      <c r="M13" s="35">
        <v>1</v>
      </c>
      <c r="N13" s="35"/>
      <c r="O13" s="23"/>
      <c r="P13" s="35"/>
      <c r="Q13" s="36"/>
      <c r="R13" s="37"/>
      <c r="S13" s="37"/>
      <c r="T13" s="37"/>
    </row>
    <row r="14" spans="1:20" ht="12.75">
      <c r="A14" s="11">
        <f t="shared" si="1"/>
        <v>9</v>
      </c>
      <c r="B14" s="11">
        <f t="shared" si="2"/>
        <v>9</v>
      </c>
      <c r="C14" t="s">
        <v>65</v>
      </c>
      <c r="D14" s="32">
        <v>90</v>
      </c>
      <c r="E14" s="45">
        <f t="shared" si="0"/>
        <v>0</v>
      </c>
      <c r="F14" s="74">
        <v>80</v>
      </c>
      <c r="G14" s="27"/>
      <c r="H14" s="34"/>
      <c r="I14" s="23" t="s">
        <v>23</v>
      </c>
      <c r="J14" s="23" t="s">
        <v>24</v>
      </c>
      <c r="K14" s="35"/>
      <c r="L14" s="35"/>
      <c r="M14" s="35">
        <v>3</v>
      </c>
      <c r="N14" s="35"/>
      <c r="O14" s="23"/>
      <c r="P14" s="35"/>
      <c r="Q14" s="36"/>
      <c r="R14" s="37"/>
      <c r="S14" s="37"/>
      <c r="T14" s="37"/>
    </row>
    <row r="15" spans="1:20" ht="12.75">
      <c r="A15" s="11">
        <f t="shared" si="1"/>
        <v>10</v>
      </c>
      <c r="B15" s="11">
        <f t="shared" si="2"/>
        <v>10</v>
      </c>
      <c r="C15" t="s">
        <v>65</v>
      </c>
      <c r="D15" s="26">
        <v>210</v>
      </c>
      <c r="E15" s="45">
        <f t="shared" si="0"/>
        <v>120</v>
      </c>
      <c r="F15" s="74">
        <v>80</v>
      </c>
      <c r="G15" s="27"/>
      <c r="H15" s="34"/>
      <c r="I15" s="23" t="s">
        <v>48</v>
      </c>
      <c r="J15" s="23" t="s">
        <v>49</v>
      </c>
      <c r="K15" s="35"/>
      <c r="L15" s="35"/>
      <c r="M15" s="35">
        <v>3</v>
      </c>
      <c r="N15" s="35"/>
      <c r="O15" s="23"/>
      <c r="P15" s="35"/>
      <c r="Q15" s="36"/>
      <c r="R15" s="37"/>
      <c r="S15" s="37"/>
      <c r="T15" s="37"/>
    </row>
    <row r="16" spans="1:20" ht="12.75">
      <c r="A16" s="11">
        <f t="shared" si="1"/>
        <v>11</v>
      </c>
      <c r="B16" s="11">
        <f t="shared" si="2"/>
        <v>11</v>
      </c>
      <c r="C16" t="s">
        <v>65</v>
      </c>
      <c r="D16" s="26">
        <v>175</v>
      </c>
      <c r="E16" s="45">
        <f t="shared" si="0"/>
        <v>85</v>
      </c>
      <c r="F16" s="74">
        <v>80</v>
      </c>
      <c r="G16" s="27"/>
      <c r="H16" s="34">
        <v>30</v>
      </c>
      <c r="I16" s="23" t="s">
        <v>40</v>
      </c>
      <c r="J16" s="23" t="s">
        <v>75</v>
      </c>
      <c r="K16" s="28">
        <v>3</v>
      </c>
      <c r="L16" s="35"/>
      <c r="M16" s="35">
        <v>3</v>
      </c>
      <c r="N16" s="35" t="s">
        <v>79</v>
      </c>
      <c r="O16" s="23"/>
      <c r="P16" s="35"/>
      <c r="Q16" s="36"/>
      <c r="R16" s="37"/>
      <c r="S16" s="37"/>
      <c r="T16" s="37"/>
    </row>
    <row r="17" spans="1:20" ht="12.75">
      <c r="A17" s="11">
        <f t="shared" si="1"/>
        <v>12</v>
      </c>
      <c r="B17" s="11">
        <f t="shared" si="2"/>
        <v>12</v>
      </c>
      <c r="C17" t="s">
        <v>65</v>
      </c>
      <c r="D17" s="26">
        <v>110</v>
      </c>
      <c r="E17" s="45">
        <f t="shared" si="0"/>
        <v>20</v>
      </c>
      <c r="F17" s="74">
        <v>88</v>
      </c>
      <c r="G17" s="27"/>
      <c r="H17" s="34"/>
      <c r="I17" s="23" t="s">
        <v>48</v>
      </c>
      <c r="J17" s="23" t="s">
        <v>49</v>
      </c>
      <c r="K17" s="35"/>
      <c r="L17" s="35"/>
      <c r="M17" s="35">
        <v>2</v>
      </c>
      <c r="N17" s="35"/>
      <c r="O17" s="23"/>
      <c r="P17" s="35"/>
      <c r="Q17" s="36"/>
      <c r="R17" s="37"/>
      <c r="S17" s="37"/>
      <c r="T17" s="37"/>
    </row>
    <row r="18" spans="1:20" ht="12.75">
      <c r="A18" s="16"/>
      <c r="B18" s="16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/>
    </row>
    <row r="19" spans="1:20" ht="12.75">
      <c r="A19" s="11">
        <v>13</v>
      </c>
      <c r="B19" s="10">
        <v>1</v>
      </c>
      <c r="C19" t="s">
        <v>61</v>
      </c>
      <c r="D19" s="21">
        <v>135</v>
      </c>
      <c r="E19" s="45">
        <f>D19-90</f>
        <v>45</v>
      </c>
      <c r="F19" s="72">
        <v>88</v>
      </c>
      <c r="G19" s="22">
        <v>8</v>
      </c>
      <c r="H19" s="22">
        <v>8</v>
      </c>
      <c r="I19" s="23" t="s">
        <v>40</v>
      </c>
      <c r="J19" s="23" t="s">
        <v>216</v>
      </c>
      <c r="K19" s="23"/>
      <c r="L19" s="23"/>
      <c r="M19" s="23"/>
      <c r="N19" s="23"/>
      <c r="O19" s="23"/>
      <c r="P19" s="23"/>
      <c r="Q19" s="24"/>
      <c r="R19" s="25"/>
      <c r="S19" s="25"/>
      <c r="T19" s="25"/>
    </row>
    <row r="20" spans="1:20" ht="12.75">
      <c r="A20" s="11">
        <f t="shared" si="1"/>
        <v>14</v>
      </c>
      <c r="B20" s="11">
        <f>B19+1</f>
        <v>2</v>
      </c>
      <c r="C20" t="s">
        <v>61</v>
      </c>
      <c r="D20" s="26">
        <v>160</v>
      </c>
      <c r="E20" s="45">
        <f aca="true" t="shared" si="3" ref="E20:E34">D20-90</f>
        <v>70</v>
      </c>
      <c r="F20" s="73">
        <v>63</v>
      </c>
      <c r="G20" s="27">
        <v>20</v>
      </c>
      <c r="H20" s="27">
        <v>23</v>
      </c>
      <c r="I20" s="23" t="s">
        <v>40</v>
      </c>
      <c r="J20" s="23" t="s">
        <v>75</v>
      </c>
      <c r="K20" s="28">
        <v>3</v>
      </c>
      <c r="L20" s="28"/>
      <c r="M20" s="28">
        <v>4</v>
      </c>
      <c r="N20" s="28"/>
      <c r="O20" s="23"/>
      <c r="P20" s="28"/>
      <c r="Q20" s="29"/>
      <c r="R20" s="30"/>
      <c r="S20" s="30"/>
      <c r="T20" s="30"/>
    </row>
    <row r="21" spans="1:20" ht="12.75">
      <c r="A21" s="11">
        <f t="shared" si="1"/>
        <v>15</v>
      </c>
      <c r="B21" s="11">
        <f aca="true" t="shared" si="4" ref="B21:B34">B20+1</f>
        <v>3</v>
      </c>
      <c r="C21" t="s">
        <v>61</v>
      </c>
      <c r="D21" s="26">
        <v>256</v>
      </c>
      <c r="E21" s="45">
        <f t="shared" si="3"/>
        <v>166</v>
      </c>
      <c r="F21" s="73">
        <v>48</v>
      </c>
      <c r="G21" s="27">
        <v>24</v>
      </c>
      <c r="H21" s="27">
        <v>33</v>
      </c>
      <c r="I21" s="23" t="s">
        <v>20</v>
      </c>
      <c r="J21" s="23" t="s">
        <v>21</v>
      </c>
      <c r="K21" s="28"/>
      <c r="L21" s="28"/>
      <c r="M21" s="28"/>
      <c r="N21" s="28"/>
      <c r="O21" s="23"/>
      <c r="P21" s="28"/>
      <c r="Q21" s="29"/>
      <c r="R21" s="30"/>
      <c r="S21" s="30"/>
      <c r="T21" s="30"/>
    </row>
    <row r="22" spans="1:20" ht="12.75">
      <c r="A22" s="11">
        <f t="shared" si="1"/>
        <v>16</v>
      </c>
      <c r="B22" s="11">
        <f t="shared" si="4"/>
        <v>4</v>
      </c>
      <c r="C22" t="s">
        <v>61</v>
      </c>
      <c r="D22" s="32">
        <v>250</v>
      </c>
      <c r="E22" s="45">
        <f t="shared" si="3"/>
        <v>160</v>
      </c>
      <c r="F22" s="74">
        <v>50</v>
      </c>
      <c r="G22" s="27">
        <v>30</v>
      </c>
      <c r="H22" s="34">
        <v>41</v>
      </c>
      <c r="I22" s="23" t="s">
        <v>20</v>
      </c>
      <c r="J22" s="23" t="s">
        <v>21</v>
      </c>
      <c r="K22" s="35"/>
      <c r="L22" s="35"/>
      <c r="M22" s="35"/>
      <c r="N22" s="35"/>
      <c r="O22" s="23"/>
      <c r="P22" s="35"/>
      <c r="Q22" s="36"/>
      <c r="R22" s="37"/>
      <c r="S22" s="37"/>
      <c r="T22" s="37"/>
    </row>
    <row r="23" spans="1:20" ht="12.75">
      <c r="A23" s="11">
        <f t="shared" si="1"/>
        <v>17</v>
      </c>
      <c r="B23" s="11">
        <f t="shared" si="4"/>
        <v>5</v>
      </c>
      <c r="C23" t="s">
        <v>61</v>
      </c>
      <c r="D23" s="32">
        <v>273</v>
      </c>
      <c r="E23" s="45">
        <f t="shared" si="3"/>
        <v>183</v>
      </c>
      <c r="F23" s="74">
        <v>52</v>
      </c>
      <c r="G23" s="27">
        <v>18</v>
      </c>
      <c r="H23" s="34">
        <v>23</v>
      </c>
      <c r="I23" s="23" t="s">
        <v>32</v>
      </c>
      <c r="J23" s="23" t="s">
        <v>119</v>
      </c>
      <c r="K23" s="35"/>
      <c r="L23" s="35"/>
      <c r="M23" s="35"/>
      <c r="N23" s="35"/>
      <c r="O23" s="23"/>
      <c r="P23" s="35"/>
      <c r="Q23" s="36"/>
      <c r="R23" s="37"/>
      <c r="S23" s="37"/>
      <c r="T23" s="37"/>
    </row>
    <row r="24" spans="1:20" ht="12.75">
      <c r="A24" s="11">
        <f t="shared" si="1"/>
        <v>18</v>
      </c>
      <c r="B24" s="11"/>
      <c r="C24" t="s">
        <v>61</v>
      </c>
      <c r="D24" s="32">
        <v>193</v>
      </c>
      <c r="E24" s="45">
        <f t="shared" si="3"/>
        <v>103</v>
      </c>
      <c r="F24" s="74">
        <v>85</v>
      </c>
      <c r="G24" s="27"/>
      <c r="H24" s="34"/>
      <c r="I24" s="23"/>
      <c r="J24" s="23" t="s">
        <v>221</v>
      </c>
      <c r="K24" s="35"/>
      <c r="L24" s="35"/>
      <c r="M24" s="35"/>
      <c r="N24" s="35"/>
      <c r="O24" s="23"/>
      <c r="P24" s="35"/>
      <c r="Q24" s="36"/>
      <c r="R24" s="37"/>
      <c r="S24" s="37"/>
      <c r="T24" s="37"/>
    </row>
    <row r="25" spans="1:20" ht="12.75">
      <c r="A25" s="11">
        <f t="shared" si="1"/>
        <v>19</v>
      </c>
      <c r="B25" s="11">
        <f>B23+1</f>
        <v>6</v>
      </c>
      <c r="C25" t="s">
        <v>61</v>
      </c>
      <c r="D25" s="32">
        <v>285</v>
      </c>
      <c r="E25" s="45">
        <f t="shared" si="3"/>
        <v>195</v>
      </c>
      <c r="F25" s="74">
        <v>47</v>
      </c>
      <c r="G25" s="27">
        <v>47</v>
      </c>
      <c r="H25" s="34"/>
      <c r="I25" s="23"/>
      <c r="J25" s="23" t="s">
        <v>222</v>
      </c>
      <c r="K25" s="28"/>
      <c r="L25" s="35"/>
      <c r="M25" s="35"/>
      <c r="N25" s="35"/>
      <c r="O25" s="23"/>
      <c r="P25" s="35"/>
      <c r="Q25" s="36"/>
      <c r="R25" s="37"/>
      <c r="S25" s="37"/>
      <c r="T25" s="37"/>
    </row>
    <row r="26" spans="1:20" ht="12.75">
      <c r="A26" s="11">
        <f t="shared" si="1"/>
        <v>20</v>
      </c>
      <c r="B26" s="11"/>
      <c r="C26" t="s">
        <v>61</v>
      </c>
      <c r="D26" s="32">
        <v>285</v>
      </c>
      <c r="E26" s="45">
        <f>D26-90</f>
        <v>195</v>
      </c>
      <c r="F26" s="74">
        <v>47</v>
      </c>
      <c r="G26" s="27">
        <v>0</v>
      </c>
      <c r="H26" s="34">
        <v>0</v>
      </c>
      <c r="I26" s="23" t="s">
        <v>40</v>
      </c>
      <c r="J26" s="23" t="s">
        <v>223</v>
      </c>
      <c r="K26" s="35"/>
      <c r="L26" s="35"/>
      <c r="M26" s="35"/>
      <c r="N26" s="35"/>
      <c r="O26" s="23"/>
      <c r="P26" s="35"/>
      <c r="Q26" s="36"/>
      <c r="R26" s="37"/>
      <c r="S26" s="37"/>
      <c r="T26" s="37"/>
    </row>
    <row r="27" spans="1:20" ht="12.75">
      <c r="A27" s="11">
        <f t="shared" si="1"/>
        <v>21</v>
      </c>
      <c r="B27" s="11">
        <f>B25+1</f>
        <v>7</v>
      </c>
      <c r="C27" t="s">
        <v>61</v>
      </c>
      <c r="D27" s="32">
        <v>300</v>
      </c>
      <c r="E27" s="45">
        <f t="shared" si="3"/>
        <v>210</v>
      </c>
      <c r="F27" s="74">
        <v>68</v>
      </c>
      <c r="G27" s="27">
        <v>-13</v>
      </c>
      <c r="H27" s="34">
        <v>-14</v>
      </c>
      <c r="I27" s="23" t="s">
        <v>32</v>
      </c>
      <c r="J27" s="23" t="s">
        <v>78</v>
      </c>
      <c r="K27" s="35">
        <v>2</v>
      </c>
      <c r="L27" s="35"/>
      <c r="M27" s="35"/>
      <c r="N27" s="35"/>
      <c r="O27" s="23"/>
      <c r="P27" s="35"/>
      <c r="Q27" s="36"/>
      <c r="R27" s="37"/>
      <c r="S27" s="37"/>
      <c r="T27" s="37"/>
    </row>
    <row r="28" spans="1:20" ht="12.75">
      <c r="A28" s="11">
        <f t="shared" si="1"/>
        <v>22</v>
      </c>
      <c r="B28" s="11">
        <f t="shared" si="4"/>
        <v>8</v>
      </c>
      <c r="C28" t="s">
        <v>61</v>
      </c>
      <c r="D28" s="32">
        <v>240</v>
      </c>
      <c r="E28" s="45">
        <f t="shared" si="3"/>
        <v>150</v>
      </c>
      <c r="F28" s="74">
        <v>38</v>
      </c>
      <c r="G28" s="27">
        <v>26</v>
      </c>
      <c r="H28" s="34">
        <v>45</v>
      </c>
      <c r="I28" s="23" t="s">
        <v>46</v>
      </c>
      <c r="J28" s="23" t="s">
        <v>47</v>
      </c>
      <c r="K28" s="35"/>
      <c r="L28" s="35"/>
      <c r="M28" s="35"/>
      <c r="N28" s="35"/>
      <c r="O28" s="23"/>
      <c r="P28" s="35"/>
      <c r="Q28" s="36"/>
      <c r="R28" s="37"/>
      <c r="S28" s="37"/>
      <c r="T28" s="37"/>
    </row>
    <row r="29" spans="1:20" ht="12.75">
      <c r="A29" s="11">
        <f t="shared" si="1"/>
        <v>23</v>
      </c>
      <c r="B29" s="11">
        <f t="shared" si="4"/>
        <v>9</v>
      </c>
      <c r="C29" t="s">
        <v>61</v>
      </c>
      <c r="D29" s="32">
        <v>180</v>
      </c>
      <c r="E29" s="45">
        <f t="shared" si="3"/>
        <v>90</v>
      </c>
      <c r="F29" s="74">
        <v>84</v>
      </c>
      <c r="G29" s="27">
        <v>25</v>
      </c>
      <c r="H29" s="34">
        <v>25</v>
      </c>
      <c r="I29" s="23" t="s">
        <v>40</v>
      </c>
      <c r="J29" s="23" t="s">
        <v>216</v>
      </c>
      <c r="K29" s="35"/>
      <c r="L29" s="35"/>
      <c r="M29" s="35"/>
      <c r="N29" s="35"/>
      <c r="O29" s="23"/>
      <c r="P29" s="35"/>
      <c r="Q29" s="36"/>
      <c r="R29" s="37"/>
      <c r="S29" s="37"/>
      <c r="T29" s="37"/>
    </row>
    <row r="30" spans="1:20" ht="12.75">
      <c r="A30" s="11">
        <f t="shared" si="1"/>
        <v>24</v>
      </c>
      <c r="B30" s="11">
        <f t="shared" si="4"/>
        <v>10</v>
      </c>
      <c r="C30" t="s">
        <v>61</v>
      </c>
      <c r="D30" s="26">
        <v>155</v>
      </c>
      <c r="E30" s="45">
        <f t="shared" si="3"/>
        <v>65</v>
      </c>
      <c r="F30" s="74">
        <v>76</v>
      </c>
      <c r="G30" s="27">
        <v>-72</v>
      </c>
      <c r="H30" s="34">
        <v>-79</v>
      </c>
      <c r="I30" s="23" t="s">
        <v>53</v>
      </c>
      <c r="J30" s="23" t="s">
        <v>224</v>
      </c>
      <c r="K30" s="35"/>
      <c r="L30" s="35"/>
      <c r="M30" s="35"/>
      <c r="N30" s="35"/>
      <c r="O30" s="46" t="s">
        <v>225</v>
      </c>
      <c r="P30" s="35"/>
      <c r="Q30" s="36"/>
      <c r="R30" s="37"/>
      <c r="S30" s="37"/>
      <c r="T30" s="37"/>
    </row>
    <row r="31" spans="1:20" ht="12.75">
      <c r="A31" s="11">
        <f t="shared" si="1"/>
        <v>25</v>
      </c>
      <c r="B31" s="11"/>
      <c r="C31" t="s">
        <v>61</v>
      </c>
      <c r="D31" s="26">
        <v>155</v>
      </c>
      <c r="E31" s="45">
        <f>D31-90</f>
        <v>65</v>
      </c>
      <c r="F31" s="74">
        <v>76</v>
      </c>
      <c r="G31" s="27">
        <v>20</v>
      </c>
      <c r="H31" s="34">
        <v>21</v>
      </c>
      <c r="I31" s="23" t="s">
        <v>40</v>
      </c>
      <c r="J31" s="23" t="s">
        <v>226</v>
      </c>
      <c r="K31" s="35"/>
      <c r="L31" s="35"/>
      <c r="M31" s="35"/>
      <c r="N31" s="35"/>
      <c r="O31" s="23"/>
      <c r="P31" s="35"/>
      <c r="Q31" s="36"/>
      <c r="R31" s="37"/>
      <c r="S31" s="37"/>
      <c r="T31" s="37"/>
    </row>
    <row r="32" spans="1:20" ht="12.75">
      <c r="A32" s="11">
        <f t="shared" si="1"/>
        <v>26</v>
      </c>
      <c r="B32" s="11">
        <f>B30+1</f>
        <v>11</v>
      </c>
      <c r="C32" t="s">
        <v>61</v>
      </c>
      <c r="D32" s="26">
        <v>200</v>
      </c>
      <c r="E32" s="45">
        <f t="shared" si="3"/>
        <v>110</v>
      </c>
      <c r="F32" s="74">
        <v>52</v>
      </c>
      <c r="G32" s="27">
        <v>14</v>
      </c>
      <c r="H32" s="34">
        <v>18</v>
      </c>
      <c r="I32" s="23" t="s">
        <v>32</v>
      </c>
      <c r="J32" s="23" t="s">
        <v>119</v>
      </c>
      <c r="K32" s="28">
        <v>2</v>
      </c>
      <c r="L32" s="35"/>
      <c r="M32" s="35"/>
      <c r="N32" s="35"/>
      <c r="O32" s="23"/>
      <c r="P32" s="35"/>
      <c r="Q32" s="36"/>
      <c r="R32" s="37"/>
      <c r="S32" s="37"/>
      <c r="T32" s="37"/>
    </row>
    <row r="33" spans="1:20" ht="12.75">
      <c r="A33" s="11">
        <f t="shared" si="1"/>
        <v>27</v>
      </c>
      <c r="B33" s="11">
        <f t="shared" si="4"/>
        <v>12</v>
      </c>
      <c r="C33" t="s">
        <v>61</v>
      </c>
      <c r="D33" s="26">
        <v>160</v>
      </c>
      <c r="E33" s="45">
        <f t="shared" si="3"/>
        <v>70</v>
      </c>
      <c r="F33" s="74">
        <v>74</v>
      </c>
      <c r="G33" s="27">
        <v>20</v>
      </c>
      <c r="H33" s="34">
        <v>21</v>
      </c>
      <c r="I33" s="23" t="s">
        <v>40</v>
      </c>
      <c r="J33" s="23" t="s">
        <v>75</v>
      </c>
      <c r="K33" s="35">
        <v>1</v>
      </c>
      <c r="L33" s="35"/>
      <c r="M33" s="35"/>
      <c r="N33" s="35"/>
      <c r="O33" s="23"/>
      <c r="P33" s="35"/>
      <c r="Q33" s="36"/>
      <c r="R33" s="37"/>
      <c r="S33" s="37"/>
      <c r="T33" s="37"/>
    </row>
    <row r="34" spans="1:20" ht="12.75">
      <c r="A34" s="11">
        <f t="shared" si="1"/>
        <v>28</v>
      </c>
      <c r="B34" s="11">
        <f t="shared" si="4"/>
        <v>13</v>
      </c>
      <c r="C34" t="s">
        <v>61</v>
      </c>
      <c r="D34" s="26">
        <v>255</v>
      </c>
      <c r="E34" s="45">
        <f t="shared" si="3"/>
        <v>165</v>
      </c>
      <c r="F34" s="74">
        <v>50</v>
      </c>
      <c r="G34" s="27">
        <v>30</v>
      </c>
      <c r="H34" s="34">
        <v>41</v>
      </c>
      <c r="I34" s="23" t="s">
        <v>32</v>
      </c>
      <c r="J34" s="23" t="s">
        <v>119</v>
      </c>
      <c r="K34" s="35">
        <v>1</v>
      </c>
      <c r="L34" s="35"/>
      <c r="M34" s="35"/>
      <c r="N34" s="35"/>
      <c r="O34" s="23"/>
      <c r="P34" s="35"/>
      <c r="Q34" s="36"/>
      <c r="R34" s="37"/>
      <c r="S34" s="37"/>
      <c r="T34" s="37"/>
    </row>
    <row r="35" spans="1:20" ht="12.75">
      <c r="A35" s="16"/>
      <c r="B35" s="16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</row>
    <row r="36" ht="12.75">
      <c r="B36" s="40"/>
    </row>
    <row r="37" ht="12.75">
      <c r="B37" s="40"/>
    </row>
    <row r="38" ht="12.75">
      <c r="B38" s="40"/>
    </row>
    <row r="39" ht="12.75">
      <c r="B39" s="40"/>
    </row>
    <row r="40" ht="12.75">
      <c r="B40" s="40"/>
    </row>
    <row r="41" ht="12.75">
      <c r="B41" s="40"/>
    </row>
    <row r="42" ht="12.75">
      <c r="B42" s="40"/>
    </row>
    <row r="43" ht="12.75">
      <c r="B43" s="40"/>
    </row>
    <row r="44" ht="12.75">
      <c r="B44" s="40"/>
    </row>
    <row r="45" ht="12.75">
      <c r="B45" s="40"/>
    </row>
    <row r="46" ht="12.75">
      <c r="B46" s="40"/>
    </row>
    <row r="47" ht="12.75">
      <c r="B47" s="40"/>
    </row>
    <row r="48" ht="12.75">
      <c r="B48" s="40"/>
    </row>
    <row r="49" ht="12.75">
      <c r="B49" s="40"/>
    </row>
    <row r="50" ht="12.75">
      <c r="B50" s="40"/>
    </row>
    <row r="51" ht="12.75">
      <c r="B51" s="40"/>
    </row>
    <row r="52" ht="12.75">
      <c r="B52" s="40"/>
    </row>
    <row r="53" ht="12.75">
      <c r="B53" s="40"/>
    </row>
    <row r="54" ht="12.75">
      <c r="B54" s="40"/>
    </row>
    <row r="55" ht="12.75">
      <c r="B55" s="40"/>
    </row>
    <row r="56" ht="12.75">
      <c r="B56" s="40"/>
    </row>
    <row r="57" ht="12.75">
      <c r="B57" s="40"/>
    </row>
    <row r="58" ht="12.75">
      <c r="B58" s="40"/>
    </row>
    <row r="59" ht="12.75">
      <c r="B59" s="40"/>
    </row>
    <row r="60" ht="12.75">
      <c r="B60" s="40"/>
    </row>
    <row r="61" ht="12.75">
      <c r="B61" s="40"/>
    </row>
    <row r="62" ht="12.75">
      <c r="B62" s="40"/>
    </row>
    <row r="63" ht="12.75">
      <c r="B63" s="40"/>
    </row>
    <row r="64" ht="12.75">
      <c r="B64" s="40"/>
    </row>
    <row r="65" ht="12.75">
      <c r="B65" s="40"/>
    </row>
    <row r="66" ht="12.75">
      <c r="B66" s="40"/>
    </row>
    <row r="67" ht="12.75">
      <c r="B67" s="40"/>
    </row>
    <row r="68" ht="12.75">
      <c r="B68" s="40"/>
    </row>
    <row r="69" ht="12.75">
      <c r="B69" s="40"/>
    </row>
    <row r="70" ht="12.75">
      <c r="B70" s="40"/>
    </row>
    <row r="71" ht="12.75">
      <c r="B71" s="40"/>
    </row>
    <row r="72" ht="12.75">
      <c r="B72" s="40"/>
    </row>
    <row r="73" ht="12.75">
      <c r="B73" s="40"/>
    </row>
    <row r="74" ht="12.75">
      <c r="B74" s="40"/>
    </row>
    <row r="75" ht="12.75">
      <c r="B75" s="40"/>
    </row>
    <row r="76" ht="12.75">
      <c r="B76" s="40"/>
    </row>
    <row r="77" ht="12.75">
      <c r="B77" s="40"/>
    </row>
    <row r="78" ht="12.75">
      <c r="B78" s="40"/>
    </row>
    <row r="79" ht="12.75">
      <c r="B79" s="40"/>
    </row>
    <row r="80" ht="12.75">
      <c r="B80" s="40"/>
    </row>
    <row r="81" ht="12.75">
      <c r="B81" s="40"/>
    </row>
    <row r="82" ht="12.75">
      <c r="B82" s="40"/>
    </row>
    <row r="83" ht="12.75">
      <c r="B83" s="40"/>
    </row>
    <row r="84" ht="12.75">
      <c r="B84" s="40"/>
    </row>
    <row r="85" ht="12.75">
      <c r="B85" s="40"/>
    </row>
    <row r="86" ht="12.75">
      <c r="B86" s="40"/>
    </row>
    <row r="87" ht="12.75">
      <c r="B87" s="40"/>
    </row>
    <row r="88" ht="12.75">
      <c r="B88" s="40"/>
    </row>
    <row r="89" ht="12.75">
      <c r="B89" s="40"/>
    </row>
    <row r="90" ht="12.75">
      <c r="B90" s="40"/>
    </row>
    <row r="91" ht="12.75">
      <c r="B91" s="40"/>
    </row>
    <row r="92" ht="12.75">
      <c r="B92" s="40"/>
    </row>
    <row r="93" ht="12.75">
      <c r="B93" s="40"/>
    </row>
    <row r="94" ht="12.75">
      <c r="B94" s="40"/>
    </row>
    <row r="95" ht="12.75">
      <c r="B95" s="40"/>
    </row>
    <row r="96" ht="12.75">
      <c r="B96" s="40"/>
    </row>
    <row r="97" ht="12.75">
      <c r="B97" s="40"/>
    </row>
    <row r="98" ht="12.75">
      <c r="B98" s="40"/>
    </row>
    <row r="99" ht="12.75">
      <c r="B99" s="40"/>
    </row>
    <row r="100" ht="12.75">
      <c r="B100" s="40"/>
    </row>
    <row r="101" ht="12.75">
      <c r="B101" s="40"/>
    </row>
    <row r="102" ht="12.75">
      <c r="B102" s="40"/>
    </row>
    <row r="103" ht="12.75">
      <c r="B103" s="40"/>
    </row>
    <row r="104" ht="12.75">
      <c r="B104" s="40"/>
    </row>
    <row r="105" ht="12.75">
      <c r="B105" s="40"/>
    </row>
    <row r="106" ht="12.75">
      <c r="B106" s="40"/>
    </row>
    <row r="107" ht="12.75">
      <c r="B107" s="40"/>
    </row>
    <row r="108" ht="12.75">
      <c r="B108" s="40"/>
    </row>
    <row r="109" ht="12.75">
      <c r="B109" s="40"/>
    </row>
    <row r="110" ht="12.75">
      <c r="B110" s="40"/>
    </row>
    <row r="111" ht="12.75">
      <c r="B111" s="40"/>
    </row>
    <row r="112" ht="12.75">
      <c r="B112" s="40"/>
    </row>
    <row r="113" ht="12.75">
      <c r="B113" s="40"/>
    </row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I44" sqref="I44"/>
    </sheetView>
  </sheetViews>
  <sheetFormatPr defaultColWidth="9.00390625" defaultRowHeight="12.75"/>
  <cols>
    <col min="1" max="1" width="5.25390625" style="0" customWidth="1"/>
    <col min="2" max="2" width="5.875" style="0" customWidth="1"/>
    <col min="3" max="3" width="21.25390625" style="0" customWidth="1"/>
    <col min="5" max="5" width="15.00390625" style="0" customWidth="1"/>
    <col min="7" max="7" width="10.25390625" style="0" customWidth="1"/>
    <col min="8" max="8" width="12.25390625" style="0" customWidth="1"/>
    <col min="9" max="9" width="24.625" style="0" customWidth="1"/>
    <col min="10" max="13" width="12.125" style="0" customWidth="1"/>
    <col min="14" max="14" width="38.00390625" style="0" customWidth="1"/>
    <col min="15" max="15" width="12.75390625" style="0" customWidth="1"/>
    <col min="16" max="16" width="13.25390625" style="0" customWidth="1"/>
    <col min="17" max="17" width="12.00390625" style="0" customWidth="1"/>
    <col min="18" max="18" width="13.75390625" style="0" customWidth="1"/>
    <col min="19" max="19" width="12.125" style="0" customWidth="1"/>
  </cols>
  <sheetData>
    <row r="1" spans="1:9" ht="15.75">
      <c r="A1" s="1"/>
      <c r="B1" s="1"/>
      <c r="C1" s="11" t="s">
        <v>80</v>
      </c>
      <c r="D1" s="3"/>
      <c r="E1" s="4" t="s">
        <v>0</v>
      </c>
      <c r="F1" s="5"/>
      <c r="G1" s="6"/>
      <c r="H1" s="2">
        <v>3</v>
      </c>
      <c r="I1" s="47" t="s">
        <v>72</v>
      </c>
    </row>
    <row r="2" spans="3:8" ht="12.75">
      <c r="C2" s="44" t="s">
        <v>81</v>
      </c>
      <c r="D2" s="3"/>
      <c r="E2" s="7" t="s">
        <v>1</v>
      </c>
      <c r="F2" s="8"/>
      <c r="G2" s="9"/>
      <c r="H2" s="2">
        <v>0</v>
      </c>
    </row>
    <row r="3" spans="3:19" ht="23.25">
      <c r="C3" s="43">
        <v>10512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11">
        <v>16</v>
      </c>
    </row>
    <row r="4" spans="1:20" ht="51">
      <c r="A4" s="12" t="s">
        <v>2</v>
      </c>
      <c r="B4" s="12" t="s">
        <v>2</v>
      </c>
      <c r="C4" s="12" t="s">
        <v>3</v>
      </c>
      <c r="D4" s="13" t="s">
        <v>4</v>
      </c>
      <c r="E4" s="13" t="s">
        <v>5</v>
      </c>
      <c r="F4" s="13" t="s">
        <v>6</v>
      </c>
      <c r="G4" s="13" t="s">
        <v>229</v>
      </c>
      <c r="H4" s="13" t="s">
        <v>7</v>
      </c>
      <c r="I4" s="13" t="s">
        <v>8</v>
      </c>
      <c r="J4" s="13" t="s">
        <v>9</v>
      </c>
      <c r="K4" s="13" t="s">
        <v>10</v>
      </c>
      <c r="L4" s="14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5"/>
    </row>
    <row r="5" spans="1:19" ht="12.75">
      <c r="A5" s="16"/>
      <c r="B5" s="16"/>
      <c r="C5" s="16"/>
      <c r="D5" s="16"/>
      <c r="E5" s="16"/>
      <c r="F5" s="16"/>
      <c r="G5" s="16"/>
      <c r="H5" s="17"/>
      <c r="I5" s="17"/>
      <c r="J5" s="18"/>
      <c r="K5" s="18"/>
      <c r="L5" s="18"/>
      <c r="M5" s="18"/>
      <c r="N5" s="18"/>
      <c r="O5" s="18"/>
      <c r="P5" s="19"/>
      <c r="Q5" s="20"/>
      <c r="R5" s="16"/>
      <c r="S5" s="16"/>
    </row>
    <row r="6" spans="1:19" ht="12.75">
      <c r="A6" s="10">
        <v>1</v>
      </c>
      <c r="B6" s="10">
        <v>1</v>
      </c>
      <c r="C6" t="s">
        <v>65</v>
      </c>
      <c r="D6" s="21">
        <v>60</v>
      </c>
      <c r="E6" s="45">
        <f>D6-90+360</f>
        <v>330</v>
      </c>
      <c r="F6" s="72">
        <v>88</v>
      </c>
      <c r="G6" s="22"/>
      <c r="H6" s="23" t="s">
        <v>23</v>
      </c>
      <c r="I6" s="23" t="s">
        <v>24</v>
      </c>
      <c r="J6" s="23"/>
      <c r="K6" s="23"/>
      <c r="L6" s="23">
        <v>3</v>
      </c>
      <c r="M6" s="23"/>
      <c r="N6" s="23" t="s">
        <v>82</v>
      </c>
      <c r="O6" s="23"/>
      <c r="P6" s="24"/>
      <c r="Q6" s="25"/>
      <c r="R6" s="25"/>
      <c r="S6" s="25"/>
    </row>
    <row r="7" spans="1:19" ht="12.75">
      <c r="A7" s="11">
        <f>A6+1</f>
        <v>2</v>
      </c>
      <c r="B7" s="11">
        <f>B6+1</f>
        <v>2</v>
      </c>
      <c r="C7" t="s">
        <v>65</v>
      </c>
      <c r="D7" s="26">
        <v>315</v>
      </c>
      <c r="E7" s="45">
        <f>D7-90</f>
        <v>225</v>
      </c>
      <c r="F7" s="73">
        <v>65</v>
      </c>
      <c r="G7" s="27"/>
      <c r="H7" s="23" t="s">
        <v>23</v>
      </c>
      <c r="I7" s="23" t="s">
        <v>24</v>
      </c>
      <c r="J7" s="28"/>
      <c r="K7" s="28"/>
      <c r="L7" s="28">
        <v>2</v>
      </c>
      <c r="M7" s="28"/>
      <c r="N7" s="23" t="s">
        <v>83</v>
      </c>
      <c r="O7" s="28"/>
      <c r="P7" s="29"/>
      <c r="Q7" s="30"/>
      <c r="R7" s="30"/>
      <c r="S7" s="30"/>
    </row>
    <row r="8" spans="1:19" ht="12.75">
      <c r="A8" s="11">
        <f>A7+1</f>
        <v>3</v>
      </c>
      <c r="B8" s="11">
        <f>B7+1</f>
        <v>3</v>
      </c>
      <c r="C8" t="s">
        <v>65</v>
      </c>
      <c r="D8" s="26">
        <v>190</v>
      </c>
      <c r="E8" s="45">
        <f>D8-90</f>
        <v>100</v>
      </c>
      <c r="F8" s="73">
        <v>50</v>
      </c>
      <c r="G8" s="27"/>
      <c r="H8" s="23" t="s">
        <v>23</v>
      </c>
      <c r="I8" s="23" t="s">
        <v>24</v>
      </c>
      <c r="J8" s="28"/>
      <c r="K8" s="28"/>
      <c r="L8" s="28">
        <v>3</v>
      </c>
      <c r="M8" s="28"/>
      <c r="N8" s="23" t="s">
        <v>83</v>
      </c>
      <c r="O8" s="28"/>
      <c r="P8" s="29"/>
      <c r="Q8" s="30"/>
      <c r="R8" s="30"/>
      <c r="S8" s="30"/>
    </row>
    <row r="9" spans="1:19" ht="12.75">
      <c r="A9" s="16"/>
      <c r="B9" s="16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</row>
    <row r="10" ht="12.75">
      <c r="B10" s="40"/>
    </row>
    <row r="11" ht="12.75">
      <c r="B11" s="40"/>
    </row>
    <row r="12" ht="12.75">
      <c r="B12" s="40"/>
    </row>
    <row r="13" ht="12.75">
      <c r="B13" s="40"/>
    </row>
    <row r="14" spans="2:13" ht="12.75">
      <c r="B14" s="40"/>
      <c r="K14" s="41"/>
      <c r="L14" s="41"/>
      <c r="M14" s="41"/>
    </row>
    <row r="15" spans="2:13" ht="12.75">
      <c r="B15" s="40"/>
      <c r="K15" s="42"/>
      <c r="L15" s="42"/>
      <c r="M15" s="42"/>
    </row>
    <row r="16" ht="12.75">
      <c r="B16" s="40"/>
    </row>
    <row r="17" ht="12.75">
      <c r="B17" s="40"/>
    </row>
    <row r="18" ht="12.75">
      <c r="B18" s="40"/>
    </row>
    <row r="19" ht="12.75">
      <c r="B19" s="40"/>
    </row>
    <row r="20" ht="12.75">
      <c r="B20" s="40"/>
    </row>
    <row r="21" ht="12.75">
      <c r="B21" s="40"/>
    </row>
    <row r="22" ht="12.75">
      <c r="B22" s="40"/>
    </row>
    <row r="23" ht="12.75">
      <c r="B23" s="40"/>
    </row>
    <row r="24" ht="12.75">
      <c r="B24" s="40"/>
    </row>
    <row r="25" ht="12.75">
      <c r="B25" s="40"/>
    </row>
    <row r="26" ht="12.75">
      <c r="B26" s="40"/>
    </row>
    <row r="27" ht="12.75">
      <c r="B27" s="40"/>
    </row>
    <row r="28" ht="12.75">
      <c r="B28" s="40"/>
    </row>
    <row r="29" ht="12.75">
      <c r="B29" s="40"/>
    </row>
    <row r="30" ht="12.75">
      <c r="B30" s="40"/>
    </row>
    <row r="31" ht="12.75">
      <c r="B31" s="40"/>
    </row>
    <row r="32" ht="12.75">
      <c r="B32" s="40"/>
    </row>
    <row r="33" ht="12.75">
      <c r="B33" s="40"/>
    </row>
    <row r="34" ht="12.75">
      <c r="B34" s="40"/>
    </row>
    <row r="35" ht="12.75">
      <c r="B35" s="40"/>
    </row>
    <row r="36" ht="12.75">
      <c r="B36" s="40"/>
    </row>
    <row r="37" ht="12.75">
      <c r="B37" s="40"/>
    </row>
    <row r="38" ht="12.75">
      <c r="B38" s="40"/>
    </row>
    <row r="39" ht="12.75">
      <c r="B39" s="40"/>
    </row>
    <row r="40" ht="12.75">
      <c r="B40" s="40"/>
    </row>
    <row r="41" ht="12.75">
      <c r="B41" s="40"/>
    </row>
    <row r="42" ht="12.75">
      <c r="B42" s="40"/>
    </row>
    <row r="43" ht="12.75">
      <c r="B43" s="40"/>
    </row>
    <row r="44" ht="12.75">
      <c r="B44" s="40"/>
    </row>
    <row r="45" ht="12.75">
      <c r="B45" s="40"/>
    </row>
    <row r="46" ht="12.75">
      <c r="B46" s="40"/>
    </row>
    <row r="47" ht="12.75">
      <c r="B47" s="40"/>
    </row>
    <row r="48" ht="12.75">
      <c r="B48" s="40"/>
    </row>
    <row r="49" ht="12.75">
      <c r="B49" s="40"/>
    </row>
    <row r="50" ht="12.75">
      <c r="B50" s="40"/>
    </row>
    <row r="51" ht="12.75">
      <c r="B51" s="40"/>
    </row>
    <row r="52" ht="12.75">
      <c r="B52" s="40"/>
    </row>
    <row r="53" ht="12.75">
      <c r="B53" s="40"/>
    </row>
    <row r="54" ht="12.75">
      <c r="B54" s="40"/>
    </row>
    <row r="55" ht="12.75">
      <c r="B55" s="40"/>
    </row>
    <row r="56" ht="12.75">
      <c r="B56" s="40"/>
    </row>
    <row r="57" ht="12.75">
      <c r="B57" s="40"/>
    </row>
    <row r="58" ht="12.75">
      <c r="B58" s="40"/>
    </row>
    <row r="59" ht="12.75">
      <c r="B59" s="40"/>
    </row>
    <row r="60" ht="12.75">
      <c r="B60" s="40"/>
    </row>
    <row r="61" ht="12.75">
      <c r="B61" s="40"/>
    </row>
    <row r="62" ht="12.75">
      <c r="B62" s="40"/>
    </row>
    <row r="63" ht="12.75">
      <c r="B63" s="40"/>
    </row>
    <row r="64" ht="12.75">
      <c r="B64" s="40"/>
    </row>
    <row r="65" ht="12.75">
      <c r="B65" s="40"/>
    </row>
    <row r="66" ht="12.75">
      <c r="B66" s="40"/>
    </row>
    <row r="67" ht="12.75">
      <c r="B67" s="40"/>
    </row>
    <row r="68" ht="12.75">
      <c r="B68" s="40"/>
    </row>
    <row r="69" ht="12.75">
      <c r="B69" s="40"/>
    </row>
    <row r="70" ht="12.75">
      <c r="B70" s="40"/>
    </row>
    <row r="71" ht="12.75">
      <c r="B71" s="40"/>
    </row>
    <row r="72" ht="12.75">
      <c r="B72" s="40"/>
    </row>
    <row r="73" ht="12.75">
      <c r="B73" s="40"/>
    </row>
    <row r="74" ht="12.75">
      <c r="B74" s="40"/>
    </row>
    <row r="75" ht="12.75">
      <c r="B75" s="40"/>
    </row>
    <row r="76" ht="12.75">
      <c r="B76" s="40"/>
    </row>
    <row r="77" ht="12.75">
      <c r="B77" s="40"/>
    </row>
    <row r="78" ht="12.75">
      <c r="B78" s="40"/>
    </row>
    <row r="79" ht="12.75">
      <c r="B79" s="40"/>
    </row>
    <row r="80" ht="12.75">
      <c r="B80" s="40"/>
    </row>
    <row r="81" ht="12.75">
      <c r="B81" s="40"/>
    </row>
    <row r="82" ht="12.75">
      <c r="B82" s="40"/>
    </row>
    <row r="83" ht="12.75">
      <c r="B83" s="40"/>
    </row>
    <row r="84" ht="12.75">
      <c r="B84" s="40"/>
    </row>
    <row r="85" ht="12.75">
      <c r="B85" s="40"/>
    </row>
    <row r="86" ht="12.75">
      <c r="B86" s="40"/>
    </row>
    <row r="87" ht="12.75">
      <c r="B87" s="40"/>
    </row>
    <row r="88" ht="12.75">
      <c r="B88" s="40"/>
    </row>
    <row r="89" ht="12.75">
      <c r="B89" s="40"/>
    </row>
    <row r="90" ht="12.75">
      <c r="B90" s="40"/>
    </row>
    <row r="91" ht="12.75">
      <c r="B91" s="40"/>
    </row>
    <row r="92" ht="12.75">
      <c r="B92" s="40"/>
    </row>
    <row r="93" ht="12.75">
      <c r="B93" s="40"/>
    </row>
    <row r="94" ht="12.75">
      <c r="B94" s="40"/>
    </row>
    <row r="95" ht="12.75">
      <c r="B95" s="40"/>
    </row>
    <row r="96" ht="12.75">
      <c r="B96" s="40"/>
    </row>
    <row r="97" ht="12.75">
      <c r="B97" s="40"/>
    </row>
    <row r="98" ht="12.75">
      <c r="B98" s="40"/>
    </row>
    <row r="99" ht="12.75">
      <c r="B99" s="40"/>
    </row>
    <row r="100" ht="12.75">
      <c r="B100" s="40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ИФЗ РАН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KA3AK</cp:lastModifiedBy>
  <cp:lastPrinted>2011-04-08T12:14:27Z</cp:lastPrinted>
  <dcterms:created xsi:type="dcterms:W3CDTF">2010-08-25T09:12:17Z</dcterms:created>
  <dcterms:modified xsi:type="dcterms:W3CDTF">2021-02-07T19:18:12Z</dcterms:modified>
  <cp:category/>
  <cp:version/>
  <cp:contentType/>
  <cp:contentStatus/>
</cp:coreProperties>
</file>